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b33d0f17354e55/四国クラブユースサッカー連盟/2022Partida/"/>
    </mc:Choice>
  </mc:AlternateContent>
  <xr:revisionPtr revIDLastSave="1978" documentId="11_31802F1733C7A0836B02CE998FF0545B5A7B8396" xr6:coauthVersionLast="47" xr6:coauthVersionMax="47" xr10:uidLastSave="{49CD87E4-C260-7141-87F1-7110165901E9}"/>
  <bookViews>
    <workbookView xWindow="21240" yWindow="500" windowWidth="17160" windowHeight="19400" activeTab="2" xr2:uid="{00000000-000D-0000-FFFF-FFFF00000000}"/>
  </bookViews>
  <sheets>
    <sheet name="大会日程(GS)" sheetId="1" r:id="rId1"/>
    <sheet name="星取表（GS）" sheetId="5" r:id="rId2"/>
    <sheet name="大会日程・審判割（NS）" sheetId="4" r:id="rId3"/>
    <sheet name="試合会場" sheetId="3" r:id="rId4"/>
  </sheets>
  <definedNames>
    <definedName name="_xlnm.Print_Area" localSheetId="1">'星取表（GS）'!$A$1:$X$88</definedName>
    <definedName name="_xlnm.Print_Area" localSheetId="0">'大会日程(GS)'!$A$1:$V$68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4" l="1"/>
  <c r="G14" i="4"/>
  <c r="M13" i="4"/>
  <c r="G13" i="4"/>
  <c r="M9" i="4"/>
  <c r="M8" i="4"/>
  <c r="M7" i="4"/>
  <c r="M6" i="4"/>
  <c r="O86" i="5"/>
  <c r="M86" i="5"/>
  <c r="L88" i="5" s="1"/>
  <c r="O84" i="5"/>
  <c r="G88" i="5" s="1"/>
  <c r="M84" i="5"/>
  <c r="I88" i="5" s="1"/>
  <c r="I82" i="5"/>
  <c r="V81" i="5" s="1"/>
  <c r="G82" i="5"/>
  <c r="F84" i="5" s="1"/>
  <c r="V83" i="5" s="1"/>
  <c r="O75" i="5"/>
  <c r="J77" i="5" s="1"/>
  <c r="M75" i="5"/>
  <c r="L77" i="5" s="1"/>
  <c r="O73" i="5"/>
  <c r="M73" i="5"/>
  <c r="I71" i="5"/>
  <c r="D73" i="5" s="1"/>
  <c r="G71" i="5"/>
  <c r="F73" i="5" s="1"/>
  <c r="V72" i="5" s="1"/>
  <c r="O64" i="5"/>
  <c r="M64" i="5"/>
  <c r="O62" i="5"/>
  <c r="G66" i="5" s="1"/>
  <c r="M62" i="5"/>
  <c r="I66" i="5" s="1"/>
  <c r="I60" i="5"/>
  <c r="G60" i="5"/>
  <c r="U59" i="5" s="1"/>
  <c r="O53" i="5"/>
  <c r="V52" i="5" s="1"/>
  <c r="M53" i="5"/>
  <c r="O51" i="5"/>
  <c r="G55" i="5" s="1"/>
  <c r="M51" i="5"/>
  <c r="I55" i="5" s="1"/>
  <c r="V54" i="5" s="1"/>
  <c r="I49" i="5"/>
  <c r="V48" i="5" s="1"/>
  <c r="G49" i="5"/>
  <c r="F51" i="5" s="1"/>
  <c r="V50" i="5" s="1"/>
  <c r="O42" i="5"/>
  <c r="V41" i="5" s="1"/>
  <c r="M42" i="5"/>
  <c r="L44" i="5" s="1"/>
  <c r="O40" i="5"/>
  <c r="G44" i="5" s="1"/>
  <c r="M40" i="5"/>
  <c r="I38" i="5"/>
  <c r="V37" i="5" s="1"/>
  <c r="G38" i="5"/>
  <c r="U37" i="5" s="1"/>
  <c r="J88" i="5"/>
  <c r="F88" i="5"/>
  <c r="D88" i="5"/>
  <c r="I77" i="5"/>
  <c r="G77" i="5"/>
  <c r="F77" i="5"/>
  <c r="D77" i="5"/>
  <c r="L66" i="5"/>
  <c r="J66" i="5"/>
  <c r="F66" i="5"/>
  <c r="D66" i="5"/>
  <c r="L55" i="5"/>
  <c r="F55" i="5"/>
  <c r="D55" i="5"/>
  <c r="I86" i="5"/>
  <c r="G86" i="5"/>
  <c r="F86" i="5"/>
  <c r="D86" i="5"/>
  <c r="I75" i="5"/>
  <c r="G75" i="5"/>
  <c r="F75" i="5"/>
  <c r="D75" i="5"/>
  <c r="I64" i="5"/>
  <c r="G64" i="5"/>
  <c r="F64" i="5"/>
  <c r="D64" i="5"/>
  <c r="U63" i="5" s="1"/>
  <c r="I53" i="5"/>
  <c r="G53" i="5"/>
  <c r="F53" i="5"/>
  <c r="D53" i="5"/>
  <c r="U52" i="5" s="1"/>
  <c r="D84" i="5"/>
  <c r="U83" i="5" s="1"/>
  <c r="D62" i="5"/>
  <c r="I44" i="5"/>
  <c r="F44" i="5"/>
  <c r="D44" i="5"/>
  <c r="I42" i="5"/>
  <c r="G42" i="5"/>
  <c r="F42" i="5"/>
  <c r="D42" i="5"/>
  <c r="D40" i="5"/>
  <c r="U39" i="5" s="1"/>
  <c r="V85" i="5"/>
  <c r="U85" i="5"/>
  <c r="W85" i="5" s="1"/>
  <c r="U81" i="5"/>
  <c r="V74" i="5"/>
  <c r="V70" i="5"/>
  <c r="V63" i="5"/>
  <c r="U61" i="5"/>
  <c r="V59" i="5"/>
  <c r="V12" i="5"/>
  <c r="U12" i="5"/>
  <c r="W12" i="5" s="1"/>
  <c r="W32" i="5"/>
  <c r="V32" i="5"/>
  <c r="U32" i="5"/>
  <c r="W10" i="5"/>
  <c r="V10" i="5"/>
  <c r="U10" i="5"/>
  <c r="W30" i="5"/>
  <c r="V30" i="5"/>
  <c r="U30" i="5"/>
  <c r="V8" i="5"/>
  <c r="U8" i="5"/>
  <c r="W8" i="5" s="1"/>
  <c r="W28" i="5"/>
  <c r="V28" i="5"/>
  <c r="U28" i="5"/>
  <c r="V6" i="5"/>
  <c r="U6" i="5"/>
  <c r="W6" i="5" s="1"/>
  <c r="W26" i="5"/>
  <c r="V26" i="5"/>
  <c r="U26" i="5"/>
  <c r="L33" i="5"/>
  <c r="J33" i="5"/>
  <c r="O31" i="5"/>
  <c r="M31" i="5"/>
  <c r="I33" i="5"/>
  <c r="G33" i="5"/>
  <c r="O29" i="5"/>
  <c r="M29" i="5"/>
  <c r="F29" i="5"/>
  <c r="D29" i="5"/>
  <c r="I27" i="5"/>
  <c r="G27" i="5"/>
  <c r="L13" i="5"/>
  <c r="J13" i="5"/>
  <c r="O11" i="5"/>
  <c r="M11" i="5"/>
  <c r="I13" i="5"/>
  <c r="G13" i="5"/>
  <c r="O9" i="5"/>
  <c r="M9" i="5"/>
  <c r="F9" i="5"/>
  <c r="D9" i="5"/>
  <c r="I7" i="5"/>
  <c r="G7" i="5"/>
  <c r="U64" i="1"/>
  <c r="Q64" i="1"/>
  <c r="J64" i="1"/>
  <c r="F64" i="1"/>
  <c r="U63" i="1"/>
  <c r="Q63" i="1"/>
  <c r="J63" i="1"/>
  <c r="F63" i="1"/>
  <c r="U62" i="1"/>
  <c r="Q62" i="1"/>
  <c r="J62" i="1"/>
  <c r="F62" i="1"/>
  <c r="U61" i="1"/>
  <c r="Q61" i="1"/>
  <c r="J61" i="1"/>
  <c r="F61" i="1"/>
  <c r="U60" i="1"/>
  <c r="Q60" i="1"/>
  <c r="J60" i="1"/>
  <c r="F60" i="1"/>
  <c r="U59" i="1"/>
  <c r="Q59" i="1"/>
  <c r="J59" i="1"/>
  <c r="F59" i="1"/>
  <c r="U48" i="1"/>
  <c r="Q48" i="1"/>
  <c r="J48" i="1"/>
  <c r="F48" i="1"/>
  <c r="U47" i="1"/>
  <c r="Q47" i="1"/>
  <c r="J47" i="1"/>
  <c r="F47" i="1"/>
  <c r="U46" i="1"/>
  <c r="Q46" i="1"/>
  <c r="J46" i="1"/>
  <c r="F46" i="1"/>
  <c r="U45" i="1"/>
  <c r="Q45" i="1"/>
  <c r="J45" i="1"/>
  <c r="F45" i="1"/>
  <c r="U44" i="1"/>
  <c r="Q44" i="1"/>
  <c r="J44" i="1"/>
  <c r="F44" i="1"/>
  <c r="U43" i="1"/>
  <c r="Q43" i="1"/>
  <c r="J43" i="1"/>
  <c r="F43" i="1"/>
  <c r="U32" i="1"/>
  <c r="Q32" i="1"/>
  <c r="J32" i="1"/>
  <c r="F32" i="1"/>
  <c r="U31" i="1"/>
  <c r="Q31" i="1"/>
  <c r="J31" i="1"/>
  <c r="F31" i="1"/>
  <c r="U30" i="1"/>
  <c r="Q30" i="1"/>
  <c r="J30" i="1"/>
  <c r="F30" i="1"/>
  <c r="U29" i="1"/>
  <c r="Q29" i="1"/>
  <c r="J29" i="1"/>
  <c r="F29" i="1"/>
  <c r="U28" i="1"/>
  <c r="Q28" i="1"/>
  <c r="J28" i="1"/>
  <c r="F28" i="1"/>
  <c r="U27" i="1"/>
  <c r="Q27" i="1"/>
  <c r="J27" i="1"/>
  <c r="F27" i="1"/>
  <c r="J16" i="1"/>
  <c r="F16" i="1"/>
  <c r="J15" i="1"/>
  <c r="F15" i="1"/>
  <c r="J14" i="1"/>
  <c r="F14" i="1"/>
  <c r="U13" i="1"/>
  <c r="Q13" i="1"/>
  <c r="J13" i="1"/>
  <c r="F13" i="1"/>
  <c r="U12" i="1"/>
  <c r="Q12" i="1"/>
  <c r="J12" i="1"/>
  <c r="F12" i="1"/>
  <c r="U11" i="1"/>
  <c r="Q11" i="1"/>
  <c r="J11" i="1"/>
  <c r="F11" i="1"/>
  <c r="G9" i="4"/>
  <c r="L84" i="5"/>
  <c r="J84" i="5"/>
  <c r="O82" i="5"/>
  <c r="M82" i="5"/>
  <c r="L82" i="5"/>
  <c r="J82" i="5"/>
  <c r="L73" i="5"/>
  <c r="J73" i="5"/>
  <c r="O71" i="5"/>
  <c r="M71" i="5"/>
  <c r="L71" i="5"/>
  <c r="J71" i="5"/>
  <c r="L62" i="5"/>
  <c r="J62" i="5"/>
  <c r="O60" i="5"/>
  <c r="M60" i="5"/>
  <c r="L60" i="5"/>
  <c r="J60" i="5"/>
  <c r="L51" i="5"/>
  <c r="J51" i="5"/>
  <c r="O49" i="5"/>
  <c r="M49" i="5"/>
  <c r="L49" i="5"/>
  <c r="J49" i="5"/>
  <c r="L40" i="5"/>
  <c r="J40" i="5"/>
  <c r="O38" i="5"/>
  <c r="M38" i="5"/>
  <c r="L38" i="5"/>
  <c r="J38" i="5"/>
  <c r="F33" i="5"/>
  <c r="I31" i="5"/>
  <c r="F31" i="5"/>
  <c r="L29" i="5"/>
  <c r="G31" i="5" s="1"/>
  <c r="J29" i="5"/>
  <c r="O27" i="5"/>
  <c r="D33" i="5" s="1"/>
  <c r="M27" i="5"/>
  <c r="L27" i="5"/>
  <c r="D31" i="5" s="1"/>
  <c r="J27" i="5"/>
  <c r="I22" i="5"/>
  <c r="L20" i="5"/>
  <c r="G22" i="5" s="1"/>
  <c r="J20" i="5"/>
  <c r="F22" i="5"/>
  <c r="F20" i="5"/>
  <c r="L18" i="5"/>
  <c r="D22" i="5" s="1"/>
  <c r="J18" i="5"/>
  <c r="I18" i="5"/>
  <c r="D20" i="5" s="1"/>
  <c r="G18" i="5"/>
  <c r="F13" i="5"/>
  <c r="I11" i="5"/>
  <c r="F11" i="5"/>
  <c r="L9" i="5"/>
  <c r="G11" i="5" s="1"/>
  <c r="J9" i="5"/>
  <c r="O7" i="5"/>
  <c r="D13" i="5" s="1"/>
  <c r="M7" i="5"/>
  <c r="L7" i="5"/>
  <c r="D11" i="5" s="1"/>
  <c r="J7" i="5"/>
  <c r="A6" i="5"/>
  <c r="A87" i="5"/>
  <c r="A85" i="5"/>
  <c r="A83" i="5"/>
  <c r="A81" i="5"/>
  <c r="A76" i="5"/>
  <c r="A74" i="5"/>
  <c r="A72" i="5"/>
  <c r="A70" i="5"/>
  <c r="A65" i="5"/>
  <c r="A63" i="5"/>
  <c r="A61" i="5"/>
  <c r="A59" i="5"/>
  <c r="A54" i="5"/>
  <c r="A52" i="5"/>
  <c r="A50" i="5"/>
  <c r="A48" i="5"/>
  <c r="A43" i="5"/>
  <c r="A41" i="5"/>
  <c r="A39" i="5"/>
  <c r="A37" i="5"/>
  <c r="A32" i="5"/>
  <c r="A30" i="5"/>
  <c r="A28" i="5"/>
  <c r="A26" i="5"/>
  <c r="A21" i="5"/>
  <c r="A19" i="5"/>
  <c r="A17" i="5"/>
  <c r="A12" i="5"/>
  <c r="A10" i="5"/>
  <c r="A8" i="5"/>
  <c r="G8" i="4"/>
  <c r="G7" i="4"/>
  <c r="G6" i="4"/>
  <c r="U87" i="5" l="1"/>
  <c r="V87" i="5"/>
  <c r="W81" i="5"/>
  <c r="V76" i="5"/>
  <c r="U74" i="5"/>
  <c r="W74" i="5" s="1"/>
  <c r="U76" i="5"/>
  <c r="U72" i="5"/>
  <c r="W76" i="5"/>
  <c r="U70" i="5"/>
  <c r="W70" i="5" s="1"/>
  <c r="U65" i="5"/>
  <c r="W65" i="5" s="1"/>
  <c r="W63" i="5"/>
  <c r="V65" i="5"/>
  <c r="W59" i="5"/>
  <c r="F62" i="5"/>
  <c r="V61" i="5" s="1"/>
  <c r="W61" i="5" s="1"/>
  <c r="J55" i="5"/>
  <c r="U54" i="5"/>
  <c r="W52" i="5"/>
  <c r="W54" i="5"/>
  <c r="D51" i="5"/>
  <c r="U50" i="5" s="1"/>
  <c r="U48" i="5"/>
  <c r="W48" i="5" s="1"/>
  <c r="W50" i="5"/>
  <c r="J44" i="5"/>
  <c r="U43" i="5"/>
  <c r="U41" i="5"/>
  <c r="W41" i="5" s="1"/>
  <c r="V43" i="5"/>
  <c r="W43" i="5" s="1"/>
  <c r="W37" i="5"/>
  <c r="F40" i="5"/>
  <c r="V39" i="5" s="1"/>
  <c r="W39" i="5"/>
  <c r="W87" i="5"/>
  <c r="W72" i="5"/>
  <c r="W83" i="5"/>
</calcChain>
</file>

<file path=xl/sharedStrings.xml><?xml version="1.0" encoding="utf-8"?>
<sst xmlns="http://schemas.openxmlformats.org/spreadsheetml/2006/main" count="596" uniqueCount="178">
  <si>
    <t>※表記の関係上、チーム名を略式表記させていただいております。</t>
    <rPh sb="1" eb="3">
      <t>ヒョウキ</t>
    </rPh>
    <rPh sb="4" eb="7">
      <t>カンケイジョウ</t>
    </rPh>
    <rPh sb="11" eb="12">
      <t>メイ</t>
    </rPh>
    <rPh sb="13" eb="15">
      <t>リャクシキ</t>
    </rPh>
    <rPh sb="15" eb="17">
      <t>ヒョウキ</t>
    </rPh>
    <phoneticPr fontId="0"/>
  </si>
  <si>
    <t>Group.A</t>
    <phoneticPr fontId="0"/>
  </si>
  <si>
    <t>Group.B</t>
    <phoneticPr fontId="0"/>
  </si>
  <si>
    <t>No.</t>
    <phoneticPr fontId="0"/>
  </si>
  <si>
    <t>月</t>
    <rPh sb="0" eb="1">
      <t>ツキ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</si>
  <si>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</si>
  <si>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</si>
  <si>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時間</t>
    <rPh sb="0" eb="2">
      <t>ジカン</t>
    </rPh>
    <phoneticPr fontId="0"/>
  </si>
  <si>
    <t>対戦</t>
    <rPh sb="0" eb="2">
      <t>タイセン</t>
    </rPh>
    <phoneticPr fontId="0"/>
  </si>
  <si>
    <t>会場</t>
    <rPh sb="0" eb="2">
      <t>カイジョウ</t>
    </rPh>
    <phoneticPr fontId="0"/>
  </si>
  <si>
    <t>-</t>
  </si>
  <si>
    <t>Group.C</t>
    <phoneticPr fontId="0"/>
  </si>
  <si>
    <t>Group.D</t>
    <phoneticPr fontId="0"/>
  </si>
  <si>
    <t>Group.E</t>
    <phoneticPr fontId="0"/>
  </si>
  <si>
    <t>Group.F</t>
    <phoneticPr fontId="0"/>
  </si>
  <si>
    <t>Group.G</t>
    <phoneticPr fontId="0"/>
  </si>
  <si>
    <t>Group.H</t>
    <phoneticPr fontId="0"/>
  </si>
  <si>
    <t>試合会場一覧</t>
    <rPh sb="0" eb="2">
      <t>シアイ</t>
    </rPh>
    <rPh sb="2" eb="4">
      <t>カイジョウ</t>
    </rPh>
    <rPh sb="4" eb="6">
      <t>イチラン</t>
    </rPh>
    <phoneticPr fontId="0"/>
  </si>
  <si>
    <t>愛媛県四国中央市土居町畑野1637</t>
    <phoneticPr fontId="0"/>
  </si>
  <si>
    <t>徳島県三好市三野町清水</t>
    <phoneticPr fontId="0"/>
  </si>
  <si>
    <t>●やまじ風公園</t>
    <rPh sb="4" eb="5">
      <t>カゼ</t>
    </rPh>
    <rPh sb="5" eb="7">
      <t>コウエン</t>
    </rPh>
    <phoneticPr fontId="0"/>
  </si>
  <si>
    <t>● スカイフィールド富郷</t>
    <rPh sb="10" eb="11">
      <t>トミ</t>
    </rPh>
    <rPh sb="11" eb="12">
      <t xml:space="preserve">ゴウ </t>
    </rPh>
    <phoneticPr fontId="0"/>
  </si>
  <si>
    <t>愛媛県四国中央市富郷町寒川山151番地</t>
    <rPh sb="0" eb="3">
      <t>エヒメケン</t>
    </rPh>
    <rPh sb="3" eb="8">
      <t>シコクチュウオウシ</t>
    </rPh>
    <rPh sb="8" eb="9">
      <t xml:space="preserve">トミ </t>
    </rPh>
    <rPh sb="9" eb="10">
      <t xml:space="preserve">ゴウ </t>
    </rPh>
    <rPh sb="10" eb="11">
      <t>チョウ</t>
    </rPh>
    <rPh sb="11" eb="13">
      <t>サンガワ</t>
    </rPh>
    <rPh sb="13" eb="14">
      <t>ヤマ</t>
    </rPh>
    <rPh sb="17" eb="19">
      <t>バンティ</t>
    </rPh>
    <phoneticPr fontId="0"/>
  </si>
  <si>
    <t>● 三野健康防災公園</t>
    <phoneticPr fontId="7"/>
  </si>
  <si>
    <t>第1回　四国クラブユースサッカー（U-15）Partida　2022　グループステージ</t>
    <phoneticPr fontId="7"/>
  </si>
  <si>
    <t>カマタマーレ讃岐</t>
    <phoneticPr fontId="7"/>
  </si>
  <si>
    <t>帝人SS</t>
    <rPh sb="0" eb="2">
      <t>テイジn</t>
    </rPh>
    <phoneticPr fontId="7"/>
  </si>
  <si>
    <t>三観エストレラ</t>
    <rPh sb="0" eb="2">
      <t>サンカ</t>
    </rPh>
    <phoneticPr fontId="7"/>
  </si>
  <si>
    <t>ディベルティード</t>
    <phoneticPr fontId="7"/>
  </si>
  <si>
    <t>grand merry</t>
    <phoneticPr fontId="7"/>
  </si>
  <si>
    <t>FCゼブラ</t>
    <phoneticPr fontId="7"/>
  </si>
  <si>
    <t>FCリベント</t>
    <phoneticPr fontId="7"/>
  </si>
  <si>
    <t>SORA</t>
    <phoneticPr fontId="7"/>
  </si>
  <si>
    <t>F.C.コーマラント</t>
    <phoneticPr fontId="7"/>
  </si>
  <si>
    <t>シーガルFC</t>
    <phoneticPr fontId="7"/>
  </si>
  <si>
    <t>CBM</t>
    <phoneticPr fontId="7"/>
  </si>
  <si>
    <t>FCソレアーダ高知</t>
    <rPh sb="7" eb="9">
      <t>コウティ</t>
    </rPh>
    <phoneticPr fontId="7"/>
  </si>
  <si>
    <r>
      <rPr>
        <sz val="11"/>
        <color theme="1"/>
        <rFont val="Times New Roman"/>
        <family val="1"/>
      </rPr>
      <t>横浜ポラリス</t>
    </r>
    <r>
      <rPr>
        <sz val="11"/>
        <color theme="1"/>
        <rFont val="HGSｺﾞｼｯｸM"/>
        <family val="3"/>
        <charset val="128"/>
      </rPr>
      <t>FC</t>
    </r>
    <rPh sb="0" eb="2">
      <t>ヨコハマ</t>
    </rPh>
    <phoneticPr fontId="7"/>
  </si>
  <si>
    <t>FC ALBA</t>
    <phoneticPr fontId="7"/>
  </si>
  <si>
    <r>
      <rPr>
        <sz val="11"/>
        <color theme="1"/>
        <rFont val="Times New Roman"/>
        <family val="1"/>
      </rPr>
      <t>愛媛ユナイテッド</t>
    </r>
    <r>
      <rPr>
        <sz val="11"/>
        <color theme="1"/>
        <rFont val="HGSｺﾞｼｯｸM"/>
        <family val="3"/>
        <charset val="128"/>
      </rPr>
      <t>FC</t>
    </r>
    <rPh sb="0" eb="2">
      <t>エヒメ</t>
    </rPh>
    <phoneticPr fontId="7"/>
  </si>
  <si>
    <t>徳島サルトFC</t>
    <rPh sb="0" eb="2">
      <t>トクシマ</t>
    </rPh>
    <phoneticPr fontId="7"/>
  </si>
  <si>
    <t>FCカナリア</t>
    <phoneticPr fontId="7"/>
  </si>
  <si>
    <t>プルミエール徳島</t>
    <phoneticPr fontId="7"/>
  </si>
  <si>
    <t>徳島FCリベリモ</t>
    <rPh sb="0" eb="2">
      <t>トクシマ</t>
    </rPh>
    <phoneticPr fontId="7"/>
  </si>
  <si>
    <t>リベントGSフォルメ</t>
    <phoneticPr fontId="7"/>
  </si>
  <si>
    <t>高知ユナイテッドSC</t>
    <rPh sb="0" eb="2">
      <t>コウティ</t>
    </rPh>
    <phoneticPr fontId="7"/>
  </si>
  <si>
    <t>愛媛FC新居浜</t>
    <rPh sb="0" eb="2">
      <t>エヒメ</t>
    </rPh>
    <rPh sb="4" eb="7">
      <t>ニイハマ</t>
    </rPh>
    <phoneticPr fontId="7"/>
  </si>
  <si>
    <t>FCリフォルマ</t>
    <phoneticPr fontId="7"/>
  </si>
  <si>
    <t>FCクレセル</t>
    <phoneticPr fontId="7"/>
  </si>
  <si>
    <t>FCディアモ</t>
    <phoneticPr fontId="7"/>
  </si>
  <si>
    <t>FCコラソン</t>
    <phoneticPr fontId="7"/>
  </si>
  <si>
    <t>丸亀FC</t>
    <rPh sb="0" eb="2">
      <t>マルガメ</t>
    </rPh>
    <phoneticPr fontId="7"/>
  </si>
  <si>
    <t>Arancio Giocare</t>
    <phoneticPr fontId="7"/>
  </si>
  <si>
    <r>
      <rPr>
        <sz val="11"/>
        <color theme="1"/>
        <rFont val="HGSｺﾞｼｯｸM"/>
        <family val="1"/>
      </rPr>
      <t>アークレス</t>
    </r>
    <r>
      <rPr>
        <sz val="11"/>
        <color theme="1"/>
        <rFont val="HGSｺﾞｼｯｸM"/>
        <family val="3"/>
        <charset val="128"/>
      </rPr>
      <t>SS</t>
    </r>
    <phoneticPr fontId="7"/>
  </si>
  <si>
    <t>F.C.Centrale</t>
    <phoneticPr fontId="7"/>
  </si>
  <si>
    <t>三野A</t>
    <rPh sb="0" eb="2">
      <t xml:space="preserve">ミノ </t>
    </rPh>
    <phoneticPr fontId="7"/>
  </si>
  <si>
    <t>三野C</t>
    <rPh sb="0" eb="2">
      <t xml:space="preserve">ミノ </t>
    </rPh>
    <phoneticPr fontId="7"/>
  </si>
  <si>
    <t>TSV</t>
  </si>
  <si>
    <t>TSV</t>
    <phoneticPr fontId="7"/>
  </si>
  <si>
    <t>スカイ・M</t>
  </si>
  <si>
    <t>スカイ・M</t>
    <phoneticPr fontId="7"/>
  </si>
  <si>
    <r>
      <rPr>
        <sz val="11"/>
        <color theme="1"/>
        <rFont val="HGSｺﾞｼｯｸM"/>
        <family val="3"/>
        <charset val="128"/>
      </rPr>
      <t>スカイ・</t>
    </r>
    <r>
      <rPr>
        <sz val="11"/>
        <color theme="1"/>
        <rFont val="HGSｺﾞｼｯｸM"/>
      </rPr>
      <t>M</t>
    </r>
  </si>
  <si>
    <t>やまじ風</t>
  </si>
  <si>
    <t>やまじ風</t>
    <phoneticPr fontId="7"/>
  </si>
  <si>
    <t>スカイ・A</t>
  </si>
  <si>
    <t>スカイ・A</t>
    <phoneticPr fontId="7"/>
  </si>
  <si>
    <t>日</t>
    <rPh sb="0" eb="1">
      <t>ニティ</t>
    </rPh>
    <phoneticPr fontId="7"/>
  </si>
  <si>
    <t>-</t>
    <phoneticPr fontId="15"/>
  </si>
  <si>
    <t>会場</t>
    <rPh sb="0" eb="2">
      <t>カイジョウ</t>
    </rPh>
    <phoneticPr fontId="15"/>
  </si>
  <si>
    <t>対戦</t>
    <rPh sb="0" eb="2">
      <t>タイセン</t>
    </rPh>
    <phoneticPr fontId="15"/>
  </si>
  <si>
    <t>時間</t>
    <rPh sb="0" eb="2">
      <t>ジカン</t>
    </rPh>
    <phoneticPr fontId="15"/>
  </si>
  <si>
    <t>曜日</t>
    <rPh sb="0" eb="2">
      <t>ヨウビ</t>
    </rPh>
    <phoneticPr fontId="15"/>
  </si>
  <si>
    <t>日</t>
    <rPh sb="0" eb="1">
      <t>ヒ</t>
    </rPh>
    <phoneticPr fontId="15"/>
  </si>
  <si>
    <t>月</t>
    <rPh sb="0" eb="1">
      <t>ツキ</t>
    </rPh>
    <phoneticPr fontId="15"/>
  </si>
  <si>
    <t>No.</t>
    <phoneticPr fontId="15"/>
  </si>
  <si>
    <t>決勝戦</t>
    <rPh sb="0" eb="2">
      <t>ケッショウ</t>
    </rPh>
    <rPh sb="2" eb="3">
      <t>セン</t>
    </rPh>
    <phoneticPr fontId="15"/>
  </si>
  <si>
    <t>三位決定戦</t>
    <rPh sb="0" eb="1">
      <t>サンイ</t>
    </rPh>
    <phoneticPr fontId="15"/>
  </si>
  <si>
    <t>準決勝</t>
    <rPh sb="0" eb="1">
      <t>ジュン</t>
    </rPh>
    <rPh sb="1" eb="3">
      <t>ケッショウ</t>
    </rPh>
    <phoneticPr fontId="15"/>
  </si>
  <si>
    <t>ラウンド8</t>
    <phoneticPr fontId="15"/>
  </si>
  <si>
    <t>※表記の関係上、チーム名を略式表記させていただいております。</t>
    <rPh sb="1" eb="3">
      <t>ヒョウキ</t>
    </rPh>
    <rPh sb="4" eb="7">
      <t>カンケイジョウ</t>
    </rPh>
    <rPh sb="11" eb="12">
      <t>メイ</t>
    </rPh>
    <rPh sb="13" eb="15">
      <t>リャクシキ</t>
    </rPh>
    <rPh sb="15" eb="17">
      <t>ヒョウキ</t>
    </rPh>
    <phoneticPr fontId="15"/>
  </si>
  <si>
    <t>土</t>
    <rPh sb="0" eb="1">
      <t>ツティ</t>
    </rPh>
    <phoneticPr fontId="7"/>
  </si>
  <si>
    <t>53の敗者</t>
    <rPh sb="3" eb="5">
      <t>ハイセィア</t>
    </rPh>
    <phoneticPr fontId="7"/>
  </si>
  <si>
    <t>54の敗者</t>
    <rPh sb="3" eb="5">
      <t>ハイセィア</t>
    </rPh>
    <phoneticPr fontId="7"/>
  </si>
  <si>
    <t>53の勝者</t>
    <rPh sb="3" eb="5">
      <t>ショウ</t>
    </rPh>
    <phoneticPr fontId="7"/>
  </si>
  <si>
    <t>54の勝者</t>
    <rPh sb="3" eb="5">
      <t>ショウ</t>
    </rPh>
    <phoneticPr fontId="7"/>
  </si>
  <si>
    <t>スカイフィールド
メイン</t>
    <phoneticPr fontId="7"/>
  </si>
  <si>
    <t>三野・A</t>
    <rPh sb="0" eb="2">
      <t xml:space="preserve">ミノ </t>
    </rPh>
    <phoneticPr fontId="7"/>
  </si>
  <si>
    <t>三野・A</t>
    <phoneticPr fontId="7"/>
  </si>
  <si>
    <t>FC小松島</t>
    <phoneticPr fontId="7"/>
  </si>
  <si>
    <t>GROUP.A</t>
    <phoneticPr fontId="15"/>
  </si>
  <si>
    <t>勝点</t>
    <rPh sb="0" eb="1">
      <t>カチ</t>
    </rPh>
    <rPh sb="1" eb="2">
      <t>テン</t>
    </rPh>
    <phoneticPr fontId="15"/>
  </si>
  <si>
    <t>試合数</t>
    <rPh sb="0" eb="2">
      <t>シアイ</t>
    </rPh>
    <rPh sb="2" eb="3">
      <t>スウ</t>
    </rPh>
    <phoneticPr fontId="15"/>
  </si>
  <si>
    <t>勝</t>
    <rPh sb="0" eb="1">
      <t>カチ</t>
    </rPh>
    <phoneticPr fontId="15"/>
  </si>
  <si>
    <t>分</t>
    <rPh sb="0" eb="1">
      <t>ワ</t>
    </rPh>
    <phoneticPr fontId="15"/>
  </si>
  <si>
    <t>負</t>
    <rPh sb="0" eb="1">
      <t>マ</t>
    </rPh>
    <phoneticPr fontId="15"/>
  </si>
  <si>
    <t>得点</t>
    <rPh sb="0" eb="2">
      <t>トクテン</t>
    </rPh>
    <phoneticPr fontId="15"/>
  </si>
  <si>
    <t>失点</t>
    <rPh sb="0" eb="2">
      <t>シッテン</t>
    </rPh>
    <phoneticPr fontId="15"/>
  </si>
  <si>
    <t>得失</t>
    <rPh sb="0" eb="2">
      <t>トクシツ</t>
    </rPh>
    <phoneticPr fontId="15"/>
  </si>
  <si>
    <t>順位</t>
    <rPh sb="0" eb="2">
      <t>ジュンイ</t>
    </rPh>
    <phoneticPr fontId="15"/>
  </si>
  <si>
    <t>GROUP.B</t>
    <phoneticPr fontId="15"/>
  </si>
  <si>
    <t>GROUP.C</t>
    <phoneticPr fontId="15"/>
  </si>
  <si>
    <t>GROUP.D</t>
    <phoneticPr fontId="15"/>
  </si>
  <si>
    <t>GROUP.E</t>
    <phoneticPr fontId="15"/>
  </si>
  <si>
    <t>GROUP.F</t>
    <phoneticPr fontId="15"/>
  </si>
  <si>
    <t>GROUP.G</t>
    <phoneticPr fontId="15"/>
  </si>
  <si>
    <t>GROUP.H</t>
    <phoneticPr fontId="15"/>
  </si>
  <si>
    <t>コーマラント</t>
    <phoneticPr fontId="7"/>
  </si>
  <si>
    <t>ソレアーダ高知</t>
    <rPh sb="5" eb="7">
      <t>コウティ</t>
    </rPh>
    <phoneticPr fontId="7"/>
  </si>
  <si>
    <t>愛媛ユナイテッド</t>
    <rPh sb="0" eb="2">
      <t>エヒメ</t>
    </rPh>
    <phoneticPr fontId="7"/>
  </si>
  <si>
    <t>徳島サルト</t>
    <rPh sb="0" eb="2">
      <t>トクシマ</t>
    </rPh>
    <phoneticPr fontId="7"/>
  </si>
  <si>
    <t>カナリア</t>
    <phoneticPr fontId="7"/>
  </si>
  <si>
    <t>横浜ポラリス</t>
    <rPh sb="0" eb="2">
      <t>ヨコハマ</t>
    </rPh>
    <phoneticPr fontId="7"/>
  </si>
  <si>
    <t>アークレス</t>
    <phoneticPr fontId="7"/>
  </si>
  <si>
    <t>帝人</t>
    <rPh sb="0" eb="2">
      <t>テイジn</t>
    </rPh>
    <phoneticPr fontId="7"/>
  </si>
  <si>
    <t>ゼブラ</t>
    <phoneticPr fontId="7"/>
  </si>
  <si>
    <t>小松島</t>
    <rPh sb="0" eb="3">
      <t>コマツシマ</t>
    </rPh>
    <phoneticPr fontId="7"/>
  </si>
  <si>
    <t>リベント</t>
    <phoneticPr fontId="7"/>
  </si>
  <si>
    <t>シーガル</t>
    <phoneticPr fontId="7"/>
  </si>
  <si>
    <t>ALBA</t>
    <phoneticPr fontId="7"/>
  </si>
  <si>
    <t>リベリモ</t>
    <phoneticPr fontId="7"/>
  </si>
  <si>
    <t>チェントラーレ</t>
    <phoneticPr fontId="7"/>
  </si>
  <si>
    <t>高知ユナイテッド</t>
    <rPh sb="0" eb="2">
      <t>コウティ</t>
    </rPh>
    <phoneticPr fontId="7"/>
  </si>
  <si>
    <t>リフォルマ</t>
    <phoneticPr fontId="7"/>
  </si>
  <si>
    <t>クレセル</t>
    <phoneticPr fontId="7"/>
  </si>
  <si>
    <t>ディアモ</t>
    <phoneticPr fontId="7"/>
  </si>
  <si>
    <t>コラソン</t>
    <phoneticPr fontId="7"/>
  </si>
  <si>
    <t>第1回　四国クラブユースサッカー（U-15）Partida　2022　グループステージ　星取表</t>
    <rPh sb="34" eb="35">
      <t>ホシ</t>
    </rPh>
    <rPh sb="35" eb="36">
      <t>ド</t>
    </rPh>
    <rPh sb="36" eb="37">
      <t>ヒョウ</t>
    </rPh>
    <rPh sb="44" eb="47">
      <t>ホセィ</t>
    </rPh>
    <phoneticPr fontId="15"/>
  </si>
  <si>
    <t>第1回　四国クラブユースサッカー（U-15）Partida　2022　ノックアウトステージ</t>
    <rPh sb="0" eb="1">
      <t>ダイ</t>
    </rPh>
    <rPh sb="2" eb="3">
      <t>カイ</t>
    </rPh>
    <rPh sb="4" eb="6">
      <t>シコク</t>
    </rPh>
    <phoneticPr fontId="15"/>
  </si>
  <si>
    <t>●</t>
    <phoneticPr fontId="7"/>
  </si>
  <si>
    <t>△</t>
    <phoneticPr fontId="7"/>
  </si>
  <si>
    <t>◯</t>
    <phoneticPr fontId="7"/>
  </si>
  <si>
    <t>0-</t>
    <phoneticPr fontId="7"/>
  </si>
  <si>
    <t>0-1
1-0</t>
    <phoneticPr fontId="7"/>
  </si>
  <si>
    <t>4-0
5-0</t>
    <phoneticPr fontId="7"/>
  </si>
  <si>
    <t>2-0
3-0</t>
    <phoneticPr fontId="7"/>
  </si>
  <si>
    <t>4-0
3-1</t>
    <phoneticPr fontId="7"/>
  </si>
  <si>
    <t>0-0
1-2</t>
    <phoneticPr fontId="7"/>
  </si>
  <si>
    <t>3-0
1-0</t>
    <phoneticPr fontId="7"/>
  </si>
  <si>
    <t>5-0
5-0</t>
    <phoneticPr fontId="7"/>
  </si>
  <si>
    <t>6-0
6-0</t>
    <phoneticPr fontId="7"/>
  </si>
  <si>
    <t>2-3
0-0</t>
    <phoneticPr fontId="0"/>
  </si>
  <si>
    <t>1-0
2-0</t>
    <phoneticPr fontId="7"/>
  </si>
  <si>
    <t>0-0
0-1</t>
    <phoneticPr fontId="7"/>
  </si>
  <si>
    <t>2-1
2-0</t>
    <phoneticPr fontId="7"/>
  </si>
  <si>
    <t>1-0
1-0</t>
    <phoneticPr fontId="7"/>
  </si>
  <si>
    <t>1-1
2-1</t>
    <phoneticPr fontId="7"/>
  </si>
  <si>
    <t>0-0
1-0</t>
    <phoneticPr fontId="7"/>
  </si>
  <si>
    <t>1-1
1-2</t>
    <phoneticPr fontId="7"/>
  </si>
  <si>
    <t>2-1
1-0</t>
    <phoneticPr fontId="7"/>
  </si>
  <si>
    <t>3-0
3-0</t>
    <phoneticPr fontId="7"/>
  </si>
  <si>
    <t>1-1
0-0</t>
    <phoneticPr fontId="7"/>
  </si>
  <si>
    <t>0-0
3-0</t>
    <phoneticPr fontId="7"/>
  </si>
  <si>
    <t>3-0
2-0</t>
    <phoneticPr fontId="7"/>
  </si>
  <si>
    <t>2-0
4-1</t>
    <phoneticPr fontId="7"/>
  </si>
  <si>
    <t>2-0
1-0</t>
    <phoneticPr fontId="7"/>
  </si>
  <si>
    <t>0-2
2-1</t>
    <phoneticPr fontId="7"/>
  </si>
  <si>
    <t>6-0
4-0</t>
    <phoneticPr fontId="7"/>
  </si>
  <si>
    <t>2-0
2-0</t>
    <phoneticPr fontId="7"/>
  </si>
  <si>
    <t>3-0
0-0</t>
    <phoneticPr fontId="7"/>
  </si>
  <si>
    <t>1-1
1-0</t>
    <phoneticPr fontId="7"/>
  </si>
  <si>
    <t>2-0
1-1</t>
    <phoneticPr fontId="7"/>
  </si>
  <si>
    <t>1-1
2-0</t>
    <phoneticPr fontId="7"/>
  </si>
  <si>
    <t>1-0
0-1</t>
    <phoneticPr fontId="7"/>
  </si>
  <si>
    <t>0-0
2-0</t>
    <phoneticPr fontId="7"/>
  </si>
  <si>
    <t>2-1
3-0</t>
    <phoneticPr fontId="7"/>
  </si>
  <si>
    <t>2-2
0-2</t>
    <phoneticPr fontId="7"/>
  </si>
  <si>
    <t>0-0
0-3</t>
    <phoneticPr fontId="7"/>
  </si>
  <si>
    <t>1-0
3-1</t>
    <phoneticPr fontId="7"/>
  </si>
  <si>
    <t>2-0
2-2</t>
    <phoneticPr fontId="7"/>
  </si>
  <si>
    <t>0-0
0-0</t>
    <phoneticPr fontId="7"/>
  </si>
  <si>
    <t>横浜ポラリスFC</t>
    <rPh sb="0" eb="2">
      <t>ヨコハマ</t>
    </rPh>
    <phoneticPr fontId="7"/>
  </si>
  <si>
    <t>FCソレアーダ高知</t>
    <phoneticPr fontId="7"/>
  </si>
  <si>
    <t>高知ユナイテッドSC</t>
    <rPh sb="0" eb="2">
      <t>コウチユン</t>
    </rPh>
    <phoneticPr fontId="7"/>
  </si>
  <si>
    <t>PK　　5-6</t>
    <phoneticPr fontId="15"/>
  </si>
  <si>
    <t>→前半1-2、後半2-1</t>
    <rPh sb="1" eb="3">
      <t>ゼンハn</t>
    </rPh>
    <rPh sb="7" eb="9">
      <t>コウハn</t>
    </rPh>
    <phoneticPr fontId="7"/>
  </si>
  <si>
    <t>2-1　　0-0</t>
    <phoneticPr fontId="15"/>
  </si>
  <si>
    <t>0-4　　1-0</t>
    <phoneticPr fontId="15"/>
  </si>
  <si>
    <t>0-1　　0-1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</si>
</sst>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scheme val="minor"/>
    </font>
    <font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8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HGSｺﾞｼｯｸM"/>
      <family val="1"/>
      <charset val="128"/>
    </font>
    <font>
      <sz val="11"/>
      <color theme="1"/>
      <name val="HGSｺﾞｼｯｸM"/>
      <family val="1"/>
    </font>
    <font>
      <sz val="11"/>
      <color theme="1"/>
      <name val="HGSｺﾞｼｯｸM"/>
    </font>
    <font>
      <sz val="11"/>
      <color theme="1"/>
      <name val="游ゴシック"/>
      <family val="2"/>
      <charset val="128"/>
      <scheme val="minor"/>
    </font>
    <font>
      <sz val="11"/>
      <color theme="1"/>
      <name val="游明朝 Regular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游明朝 Regular"/>
      <charset val="128"/>
    </font>
    <font>
      <sz val="10"/>
      <color theme="1"/>
      <name val="游明朝 Regular"/>
      <charset val="128"/>
    </font>
    <font>
      <sz val="9"/>
      <color theme="1"/>
      <name val="游明朝 Regular"/>
      <charset val="128"/>
    </font>
    <font>
      <sz val="12"/>
      <color theme="1"/>
      <name val="游明朝 Regular"/>
      <charset val="128"/>
    </font>
    <font>
      <sz val="14"/>
      <color theme="1"/>
      <name val="游明朝 Regular"/>
      <family val="3"/>
      <charset val="128"/>
    </font>
    <font>
      <sz val="14"/>
      <color theme="1"/>
      <name val="游明朝 Regular"/>
      <charset val="128"/>
    </font>
    <font>
      <sz val="9"/>
      <color theme="1"/>
      <name val="HGSｺﾞｼｯｸM"/>
    </font>
    <font>
      <sz val="9"/>
      <color rgb="FF000000"/>
      <name val="HGSｺﾞｼｯｸM"/>
    </font>
    <font>
      <sz val="8"/>
      <color theme="1"/>
      <name val="游明朝 Regular"/>
      <charset val="128"/>
    </font>
    <font>
      <sz val="6"/>
      <color theme="1"/>
      <name val="游明朝 Regular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theme="1"/>
      </right>
      <top/>
      <bottom style="medium">
        <color rgb="FFFF0000"/>
      </bottom>
      <diagonal/>
    </border>
    <border>
      <left style="thin">
        <color theme="1"/>
      </left>
      <right/>
      <top/>
      <bottom style="medium">
        <color rgb="FFFF0000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3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0" xfId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43" xfId="1" applyFont="1" applyBorder="1">
      <alignment vertical="center"/>
    </xf>
    <xf numFmtId="0" fontId="14" fillId="0" borderId="47" xfId="1" applyFont="1" applyBorder="1">
      <alignment vertical="center"/>
    </xf>
    <xf numFmtId="0" fontId="14" fillId="0" borderId="48" xfId="1" applyFont="1" applyBorder="1">
      <alignment vertical="center"/>
    </xf>
    <xf numFmtId="0" fontId="14" fillId="0" borderId="50" xfId="1" applyFont="1" applyBorder="1">
      <alignment vertical="center"/>
    </xf>
    <xf numFmtId="0" fontId="14" fillId="0" borderId="51" xfId="1" applyFont="1" applyBorder="1">
      <alignment vertical="center"/>
    </xf>
    <xf numFmtId="0" fontId="16" fillId="0" borderId="0" xfId="1" applyFont="1">
      <alignment vertical="center"/>
    </xf>
    <xf numFmtId="0" fontId="14" fillId="0" borderId="16" xfId="1" applyFont="1" applyBorder="1" applyAlignment="1">
      <alignment horizontal="center" vertical="center"/>
    </xf>
    <xf numFmtId="0" fontId="14" fillId="0" borderId="53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20" fontId="14" fillId="0" borderId="0" xfId="1" applyNumberFormat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28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62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20" fillId="0" borderId="0" xfId="1" applyFont="1">
      <alignment vertical="center"/>
    </xf>
    <xf numFmtId="0" fontId="21" fillId="0" borderId="0" xfId="1" applyFont="1">
      <alignment vertical="center"/>
    </xf>
    <xf numFmtId="0" fontId="18" fillId="2" borderId="1" xfId="1" applyFont="1" applyFill="1" applyBorder="1" applyAlignment="1">
      <alignment horizontal="center" vertical="center" shrinkToFit="1"/>
    </xf>
    <xf numFmtId="0" fontId="18" fillId="2" borderId="2" xfId="1" applyFont="1" applyFill="1" applyBorder="1" applyAlignment="1">
      <alignment horizontal="center" vertical="center" shrinkToFit="1"/>
    </xf>
    <xf numFmtId="0" fontId="18" fillId="2" borderId="9" xfId="1" applyFont="1" applyFill="1" applyBorder="1" applyAlignment="1">
      <alignment horizontal="center" vertical="center" shrinkToFit="1"/>
    </xf>
    <xf numFmtId="0" fontId="18" fillId="2" borderId="64" xfId="1" applyFont="1" applyFill="1" applyBorder="1" applyAlignment="1">
      <alignment horizontal="center" vertical="center" shrinkToFit="1"/>
    </xf>
    <xf numFmtId="0" fontId="18" fillId="0" borderId="31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shrinkToFit="1"/>
    </xf>
    <xf numFmtId="0" fontId="18" fillId="0" borderId="32" xfId="1" applyFont="1" applyBorder="1" applyAlignment="1">
      <alignment horizontal="center" vertical="center" shrinkToFit="1"/>
    </xf>
    <xf numFmtId="0" fontId="18" fillId="3" borderId="30" xfId="1" applyFont="1" applyFill="1" applyBorder="1" applyAlignment="1">
      <alignment horizontal="center" vertical="center" shrinkToFit="1"/>
    </xf>
    <xf numFmtId="0" fontId="18" fillId="3" borderId="16" xfId="1" applyFont="1" applyFill="1" applyBorder="1" applyAlignment="1">
      <alignment horizontal="center" vertical="center" shrinkToFit="1"/>
    </xf>
    <xf numFmtId="0" fontId="18" fillId="3" borderId="32" xfId="1" applyFont="1" applyFill="1" applyBorder="1" applyAlignment="1">
      <alignment horizontal="center" vertical="center" shrinkToFit="1"/>
    </xf>
    <xf numFmtId="0" fontId="18" fillId="3" borderId="31" xfId="1" applyFont="1" applyFill="1" applyBorder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8" fillId="0" borderId="39" xfId="1" applyFont="1" applyBorder="1" applyAlignment="1">
      <alignment horizontal="center" vertical="center" shrinkToFit="1"/>
    </xf>
    <xf numFmtId="0" fontId="18" fillId="0" borderId="57" xfId="1" applyFont="1" applyBorder="1" applyAlignment="1">
      <alignment horizontal="center" vertical="center" shrinkToFit="1"/>
    </xf>
    <xf numFmtId="0" fontId="18" fillId="0" borderId="58" xfId="1" applyFont="1" applyBorder="1" applyAlignment="1">
      <alignment horizontal="center" vertical="center" shrinkToFit="1"/>
    </xf>
    <xf numFmtId="0" fontId="18" fillId="0" borderId="30" xfId="1" applyFont="1" applyBorder="1" applyAlignment="1">
      <alignment horizontal="center" vertical="center" shrinkToFit="1"/>
    </xf>
    <xf numFmtId="0" fontId="18" fillId="3" borderId="41" xfId="1" applyFont="1" applyFill="1" applyBorder="1" applyAlignment="1">
      <alignment horizontal="center" vertical="center" shrinkToFit="1"/>
    </xf>
    <xf numFmtId="0" fontId="18" fillId="3" borderId="39" xfId="1" applyFont="1" applyFill="1" applyBorder="1" applyAlignment="1">
      <alignment horizontal="center" vertical="center" shrinkToFit="1"/>
    </xf>
    <xf numFmtId="0" fontId="18" fillId="3" borderId="57" xfId="1" applyFont="1" applyFill="1" applyBorder="1" applyAlignment="1">
      <alignment horizontal="center" vertical="center" shrinkToFit="1"/>
    </xf>
    <xf numFmtId="0" fontId="18" fillId="3" borderId="58" xfId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Border="1">
      <alignment vertical="center"/>
    </xf>
    <xf numFmtId="0" fontId="14" fillId="0" borderId="52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 shrinkToFit="1"/>
    </xf>
    <xf numFmtId="0" fontId="18" fillId="2" borderId="5" xfId="1" applyFont="1" applyFill="1" applyBorder="1" applyAlignment="1">
      <alignment horizontal="center" vertical="center" shrinkToFit="1"/>
    </xf>
    <xf numFmtId="0" fontId="18" fillId="2" borderId="10" xfId="1" applyFont="1" applyFill="1" applyBorder="1" applyAlignment="1">
      <alignment horizontal="center" vertical="center" shrinkToFit="1"/>
    </xf>
    <xf numFmtId="0" fontId="18" fillId="2" borderId="4" xfId="1" applyFont="1" applyFill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0" fontId="18" fillId="0" borderId="63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 shrinkToFit="1"/>
    </xf>
    <xf numFmtId="0" fontId="18" fillId="0" borderId="88" xfId="1" applyFont="1" applyBorder="1" applyAlignment="1">
      <alignment horizontal="center" vertical="center" shrinkToFit="1"/>
    </xf>
    <xf numFmtId="0" fontId="18" fillId="0" borderId="35" xfId="1" applyFont="1" applyBorder="1" applyAlignment="1">
      <alignment horizontal="center" vertical="center" shrinkToFit="1"/>
    </xf>
    <xf numFmtId="0" fontId="18" fillId="0" borderId="65" xfId="1" applyFont="1" applyBorder="1" applyAlignment="1">
      <alignment horizontal="center" vertical="center" shrinkToFit="1"/>
    </xf>
    <xf numFmtId="0" fontId="18" fillId="0" borderId="66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0" fontId="18" fillId="0" borderId="69" xfId="1" applyFont="1" applyBorder="1" applyAlignment="1">
      <alignment horizontal="center" vertical="center" shrinkToFit="1"/>
    </xf>
    <xf numFmtId="0" fontId="18" fillId="0" borderId="70" xfId="1" applyFont="1" applyBorder="1" applyAlignment="1">
      <alignment horizontal="center" vertical="center" shrinkToFit="1"/>
    </xf>
    <xf numFmtId="0" fontId="18" fillId="0" borderId="71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30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 shrinkToFit="1"/>
    </xf>
    <xf numFmtId="0" fontId="18" fillId="0" borderId="55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18" fillId="4" borderId="68" xfId="1" applyFont="1" applyFill="1" applyBorder="1" applyAlignment="1">
      <alignment horizontal="center" vertical="center" shrinkToFit="1"/>
    </xf>
    <xf numFmtId="0" fontId="18" fillId="4" borderId="72" xfId="1" applyFont="1" applyFill="1" applyBorder="1" applyAlignment="1">
      <alignment horizontal="center" vertical="center" shrinkToFit="1"/>
    </xf>
    <xf numFmtId="0" fontId="18" fillId="0" borderId="31" xfId="1" applyFont="1" applyBorder="1" applyAlignment="1">
      <alignment horizontal="center" vertical="center" shrinkToFit="1"/>
    </xf>
    <xf numFmtId="0" fontId="18" fillId="3" borderId="81" xfId="1" applyFont="1" applyFill="1" applyBorder="1" applyAlignment="1">
      <alignment horizontal="center" vertical="center" shrinkToFit="1"/>
    </xf>
    <xf numFmtId="0" fontId="18" fillId="3" borderId="33" xfId="1" applyFont="1" applyFill="1" applyBorder="1" applyAlignment="1">
      <alignment horizontal="center" vertical="center" shrinkToFit="1"/>
    </xf>
    <xf numFmtId="0" fontId="18" fillId="3" borderId="80" xfId="1" applyFont="1" applyFill="1" applyBorder="1" applyAlignment="1">
      <alignment horizontal="center" vertical="center" shrinkToFit="1"/>
    </xf>
    <xf numFmtId="0" fontId="18" fillId="3" borderId="35" xfId="1" applyFont="1" applyFill="1" applyBorder="1" applyAlignment="1">
      <alignment horizontal="center" vertical="center" shrinkToFit="1"/>
    </xf>
    <xf numFmtId="0" fontId="18" fillId="3" borderId="76" xfId="1" applyFont="1" applyFill="1" applyBorder="1" applyAlignment="1">
      <alignment horizontal="center" vertical="center" shrinkToFit="1"/>
    </xf>
    <xf numFmtId="0" fontId="18" fillId="3" borderId="77" xfId="1" applyFont="1" applyFill="1" applyBorder="1" applyAlignment="1">
      <alignment horizontal="center" vertical="center" shrinkToFit="1"/>
    </xf>
    <xf numFmtId="0" fontId="18" fillId="3" borderId="78" xfId="1" applyFont="1" applyFill="1" applyBorder="1" applyAlignment="1">
      <alignment horizontal="center" vertical="center" shrinkToFit="1"/>
    </xf>
    <xf numFmtId="0" fontId="18" fillId="3" borderId="83" xfId="1" applyFont="1" applyFill="1" applyBorder="1" applyAlignment="1">
      <alignment horizontal="center" vertical="center" shrinkToFit="1"/>
    </xf>
    <xf numFmtId="0" fontId="18" fillId="3" borderId="70" xfId="1" applyFont="1" applyFill="1" applyBorder="1" applyAlignment="1">
      <alignment horizontal="center" vertical="center" shrinkToFit="1"/>
    </xf>
    <xf numFmtId="0" fontId="18" fillId="3" borderId="71" xfId="1" applyFont="1" applyFill="1" applyBorder="1" applyAlignment="1">
      <alignment horizontal="center" vertical="center" shrinkToFit="1"/>
    </xf>
    <xf numFmtId="0" fontId="18" fillId="3" borderId="73" xfId="1" applyFont="1" applyFill="1" applyBorder="1" applyAlignment="1">
      <alignment horizontal="center" vertical="center" shrinkToFit="1"/>
    </xf>
    <xf numFmtId="0" fontId="18" fillId="3" borderId="49" xfId="1" applyFont="1" applyFill="1" applyBorder="1" applyAlignment="1">
      <alignment horizontal="center" vertical="center" shrinkToFit="1"/>
    </xf>
    <xf numFmtId="0" fontId="18" fillId="3" borderId="74" xfId="1" applyFont="1" applyFill="1" applyBorder="1" applyAlignment="1">
      <alignment horizontal="center" vertical="center" shrinkToFit="1"/>
    </xf>
    <xf numFmtId="0" fontId="18" fillId="3" borderId="30" xfId="1" applyFont="1" applyFill="1" applyBorder="1" applyAlignment="1">
      <alignment horizontal="center" vertical="center" shrinkToFit="1"/>
    </xf>
    <xf numFmtId="0" fontId="18" fillId="3" borderId="16" xfId="1" applyFont="1" applyFill="1" applyBorder="1" applyAlignment="1">
      <alignment horizontal="center" vertical="center" shrinkToFit="1"/>
    </xf>
    <xf numFmtId="0" fontId="18" fillId="3" borderId="36" xfId="1" applyFont="1" applyFill="1" applyBorder="1" applyAlignment="1">
      <alignment horizontal="center" vertical="center" shrinkToFit="1"/>
    </xf>
    <xf numFmtId="0" fontId="18" fillId="3" borderId="79" xfId="1" applyFont="1" applyFill="1" applyBorder="1" applyAlignment="1">
      <alignment horizontal="center" vertical="center" shrinkToFit="1"/>
    </xf>
    <xf numFmtId="0" fontId="18" fillId="3" borderId="75" xfId="1" applyFont="1" applyFill="1" applyBorder="1" applyAlignment="1">
      <alignment horizontal="center" vertical="center" shrinkToFit="1"/>
    </xf>
    <xf numFmtId="0" fontId="18" fillId="4" borderId="82" xfId="1" applyFont="1" applyFill="1" applyBorder="1" applyAlignment="1">
      <alignment horizontal="center" vertical="center" shrinkToFit="1"/>
    </xf>
    <xf numFmtId="0" fontId="18" fillId="3" borderId="31" xfId="1" applyFont="1" applyFill="1" applyBorder="1" applyAlignment="1">
      <alignment horizontal="center" vertical="center" shrinkToFit="1"/>
    </xf>
    <xf numFmtId="0" fontId="18" fillId="0" borderId="81" xfId="1" applyFont="1" applyBorder="1" applyAlignment="1">
      <alignment horizontal="center" vertical="center" shrinkToFit="1"/>
    </xf>
    <xf numFmtId="0" fontId="18" fillId="0" borderId="80" xfId="1" applyFont="1" applyBorder="1" applyAlignment="1">
      <alignment horizontal="center" vertical="center" shrinkToFit="1"/>
    </xf>
    <xf numFmtId="0" fontId="18" fillId="0" borderId="76" xfId="1" applyFont="1" applyBorder="1" applyAlignment="1">
      <alignment horizontal="center" vertical="center" shrinkToFit="1"/>
    </xf>
    <xf numFmtId="0" fontId="18" fillId="0" borderId="77" xfId="1" applyFont="1" applyBorder="1" applyAlignment="1">
      <alignment horizontal="center" vertical="center" shrinkToFit="1"/>
    </xf>
    <xf numFmtId="0" fontId="18" fillId="0" borderId="78" xfId="1" applyFont="1" applyBorder="1" applyAlignment="1">
      <alignment horizontal="center" vertical="center" shrinkToFit="1"/>
    </xf>
    <xf numFmtId="0" fontId="18" fillId="0" borderId="83" xfId="1" applyFont="1" applyBorder="1" applyAlignment="1">
      <alignment horizontal="center" vertical="center" shrinkToFit="1"/>
    </xf>
    <xf numFmtId="0" fontId="18" fillId="0" borderId="73" xfId="1" applyFont="1" applyBorder="1" applyAlignment="1">
      <alignment horizontal="center" vertical="center" shrinkToFit="1"/>
    </xf>
    <xf numFmtId="0" fontId="18" fillId="0" borderId="49" xfId="1" applyFont="1" applyBorder="1" applyAlignment="1">
      <alignment horizontal="center" vertical="center" shrinkToFit="1"/>
    </xf>
    <xf numFmtId="0" fontId="18" fillId="0" borderId="74" xfId="1" applyFont="1" applyBorder="1" applyAlignment="1">
      <alignment horizontal="center" vertical="center" shrinkToFit="1"/>
    </xf>
    <xf numFmtId="0" fontId="18" fillId="0" borderId="79" xfId="1" applyFont="1" applyBorder="1" applyAlignment="1">
      <alignment horizontal="center" vertical="center" shrinkToFit="1"/>
    </xf>
    <xf numFmtId="0" fontId="18" fillId="0" borderId="75" xfId="1" applyFont="1" applyBorder="1" applyAlignment="1">
      <alignment horizontal="center" vertical="center" shrinkToFit="1"/>
    </xf>
    <xf numFmtId="0" fontId="18" fillId="3" borderId="56" xfId="1" applyFont="1" applyFill="1" applyBorder="1" applyAlignment="1">
      <alignment horizontal="center" vertical="center" shrinkToFit="1"/>
    </xf>
    <xf numFmtId="0" fontId="18" fillId="3" borderId="40" xfId="1" applyFont="1" applyFill="1" applyBorder="1" applyAlignment="1">
      <alignment horizontal="center" vertical="center" shrinkToFit="1"/>
    </xf>
    <xf numFmtId="0" fontId="18" fillId="3" borderId="84" xfId="1" applyFont="1" applyFill="1" applyBorder="1" applyAlignment="1">
      <alignment horizontal="center" vertical="center" shrinkToFit="1"/>
    </xf>
    <xf numFmtId="0" fontId="18" fillId="3" borderId="85" xfId="1" applyFont="1" applyFill="1" applyBorder="1" applyAlignment="1">
      <alignment horizontal="center" vertical="center" shrinkToFit="1"/>
    </xf>
    <xf numFmtId="0" fontId="18" fillId="3" borderId="86" xfId="1" applyFont="1" applyFill="1" applyBorder="1" applyAlignment="1">
      <alignment horizontal="center" vertical="center" shrinkToFit="1"/>
    </xf>
    <xf numFmtId="0" fontId="18" fillId="3" borderId="41" xfId="1" applyFont="1" applyFill="1" applyBorder="1" applyAlignment="1">
      <alignment horizontal="center" vertical="center" shrinkToFit="1"/>
    </xf>
    <xf numFmtId="0" fontId="18" fillId="3" borderId="39" xfId="1" applyFont="1" applyFill="1" applyBorder="1" applyAlignment="1">
      <alignment horizontal="center" vertical="center" shrinkToFit="1"/>
    </xf>
    <xf numFmtId="0" fontId="18" fillId="3" borderId="42" xfId="1" applyFont="1" applyFill="1" applyBorder="1" applyAlignment="1">
      <alignment horizontal="center" vertical="center" shrinkToFit="1"/>
    </xf>
    <xf numFmtId="0" fontId="18" fillId="4" borderId="87" xfId="1" applyFont="1" applyFill="1" applyBorder="1" applyAlignment="1">
      <alignment horizontal="center" vertical="center" shrinkToFit="1"/>
    </xf>
    <xf numFmtId="0" fontId="18" fillId="3" borderId="58" xfId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8" fillId="0" borderId="56" xfId="1" applyFont="1" applyBorder="1" applyAlignment="1">
      <alignment horizontal="center" vertical="center" shrinkToFit="1"/>
    </xf>
    <xf numFmtId="0" fontId="18" fillId="0" borderId="58" xfId="1" applyFont="1" applyBorder="1" applyAlignment="1">
      <alignment horizontal="center" vertical="center" shrinkToFit="1"/>
    </xf>
    <xf numFmtId="0" fontId="18" fillId="0" borderId="84" xfId="1" applyFont="1" applyBorder="1" applyAlignment="1">
      <alignment horizontal="center" vertical="center" shrinkToFit="1"/>
    </xf>
    <xf numFmtId="0" fontId="18" fillId="0" borderId="85" xfId="1" applyFont="1" applyBorder="1" applyAlignment="1">
      <alignment horizontal="center" vertical="center" shrinkToFit="1"/>
    </xf>
    <xf numFmtId="0" fontId="18" fillId="0" borderId="86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/>
    </xf>
    <xf numFmtId="0" fontId="18" fillId="0" borderId="41" xfId="1" applyFont="1" applyBorder="1" applyAlignment="1">
      <alignment horizontal="center" vertical="center" shrinkToFit="1"/>
    </xf>
    <xf numFmtId="0" fontId="18" fillId="0" borderId="39" xfId="1" applyFont="1" applyBorder="1" applyAlignment="1">
      <alignment horizontal="center" vertical="center" shrinkToFit="1"/>
    </xf>
    <xf numFmtId="0" fontId="18" fillId="0" borderId="42" xfId="1" applyFont="1" applyBorder="1" applyAlignment="1">
      <alignment horizontal="center" vertical="center" shrinkToFit="1"/>
    </xf>
    <xf numFmtId="0" fontId="14" fillId="0" borderId="46" xfId="1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20" fontId="14" fillId="0" borderId="9" xfId="1" applyNumberFormat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20" fontId="14" fillId="0" borderId="12" xfId="1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58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20" fontId="14" fillId="0" borderId="25" xfId="1" applyNumberFormat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20" fontId="14" fillId="0" borderId="19" xfId="1" applyNumberFormat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0" fontId="14" fillId="0" borderId="55" xfId="1" applyFont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/>
    </xf>
    <xf numFmtId="0" fontId="14" fillId="0" borderId="54" xfId="1" applyFont="1" applyBorder="1" applyAlignment="1">
      <alignment horizontal="center" vertical="center"/>
    </xf>
    <xf numFmtId="0" fontId="14" fillId="0" borderId="57" xfId="1" applyFont="1" applyBorder="1" applyAlignment="1">
      <alignment horizontal="center" vertical="center"/>
    </xf>
    <xf numFmtId="0" fontId="14" fillId="0" borderId="59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47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25" fillId="0" borderId="89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5" fillId="0" borderId="90" xfId="1" applyFont="1" applyBorder="1" applyAlignment="1">
      <alignment horizontal="center" vertical="center" wrapText="1"/>
    </xf>
    <xf numFmtId="0" fontId="16" fillId="0" borderId="91" xfId="0" applyFont="1" applyBorder="1" applyAlignment="1">
      <alignment vertical="center"/>
    </xf>
    <xf numFmtId="0" fontId="16" fillId="0" borderId="9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95" xfId="0" applyFont="1" applyBorder="1" applyAlignment="1">
      <alignment vertical="center"/>
    </xf>
    <xf numFmtId="0" fontId="16" fillId="0" borderId="96" xfId="0" applyFont="1" applyBorder="1" applyAlignment="1">
      <alignment vertical="center"/>
    </xf>
    <xf numFmtId="0" fontId="16" fillId="0" borderId="98" xfId="0" applyFont="1" applyBorder="1" applyAlignment="1">
      <alignment vertical="center"/>
    </xf>
    <xf numFmtId="0" fontId="16" fillId="0" borderId="94" xfId="0" applyFont="1" applyBorder="1" applyAlignment="1">
      <alignment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vertical="center"/>
    </xf>
    <xf numFmtId="0" fontId="16" fillId="0" borderId="105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07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9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4" fillId="0" borderId="98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4" fillId="0" borderId="108" xfId="1" applyFont="1" applyBorder="1">
      <alignment vertical="center"/>
    </xf>
    <xf numFmtId="0" fontId="14" fillId="0" borderId="109" xfId="1" applyFont="1" applyBorder="1">
      <alignment vertical="center"/>
    </xf>
    <xf numFmtId="0" fontId="14" fillId="0" borderId="93" xfId="1" applyFont="1" applyBorder="1">
      <alignment vertical="center"/>
    </xf>
    <xf numFmtId="0" fontId="14" fillId="0" borderId="110" xfId="1" applyFont="1" applyBorder="1" applyAlignment="1">
      <alignment horizontal="center" vertical="center"/>
    </xf>
    <xf numFmtId="0" fontId="14" fillId="0" borderId="97" xfId="1" applyFont="1" applyBorder="1">
      <alignment vertical="center"/>
    </xf>
    <xf numFmtId="0" fontId="14" fillId="0" borderId="96" xfId="1" applyFont="1" applyBorder="1" applyAlignment="1">
      <alignment horizontal="center" vertical="center"/>
    </xf>
    <xf numFmtId="0" fontId="14" fillId="0" borderId="96" xfId="1" applyFont="1" applyBorder="1">
      <alignment vertical="center"/>
    </xf>
    <xf numFmtId="0" fontId="14" fillId="0" borderId="107" xfId="1" applyFont="1" applyBorder="1">
      <alignment vertical="center"/>
    </xf>
  </cellXfs>
  <cellStyles count="2">
    <cellStyle name="標準" xfId="0" builtinId="0"/>
    <cellStyle name="標準 2" xfId="1" xr:uid="{7B4EC447-99A3-374D-A05E-8FC58B0202F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14111</xdr:rowOff>
    </xdr:from>
    <xdr:to>
      <xdr:col>21</xdr:col>
      <xdr:colOff>804333</xdr:colOff>
      <xdr:row>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7B7534-DEA7-31AD-2D6B-B931592D1790}"/>
            </a:ext>
          </a:extLst>
        </xdr:cNvPr>
        <xdr:cNvCxnSpPr/>
      </xdr:nvCxnSpPr>
      <xdr:spPr>
        <a:xfrm>
          <a:off x="5573889" y="4233333"/>
          <a:ext cx="4854222" cy="31044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335844</xdr:colOff>
      <xdr:row>13</xdr:row>
      <xdr:rowOff>293510</xdr:rowOff>
    </xdr:from>
    <xdr:to>
      <xdr:col>21</xdr:col>
      <xdr:colOff>787399</xdr:colOff>
      <xdr:row>14</xdr:row>
      <xdr:rowOff>279399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9290B0D-0718-4144-AFEE-C34F307CB4B9}"/>
            </a:ext>
          </a:extLst>
        </xdr:cNvPr>
        <xdr:cNvCxnSpPr/>
      </xdr:nvCxnSpPr>
      <xdr:spPr>
        <a:xfrm>
          <a:off x="5556955" y="4512732"/>
          <a:ext cx="4854222" cy="31044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347134</xdr:colOff>
      <xdr:row>15</xdr:row>
      <xdr:rowOff>8466</xdr:rowOff>
    </xdr:from>
    <xdr:to>
      <xdr:col>21</xdr:col>
      <xdr:colOff>798689</xdr:colOff>
      <xdr:row>15</xdr:row>
      <xdr:rowOff>318911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2487778-717E-6540-B80A-E93C6D129ED4}"/>
            </a:ext>
          </a:extLst>
        </xdr:cNvPr>
        <xdr:cNvCxnSpPr/>
      </xdr:nvCxnSpPr>
      <xdr:spPr>
        <a:xfrm>
          <a:off x="5568245" y="4876799"/>
          <a:ext cx="4854222" cy="31044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14111</xdr:rowOff>
    </xdr:from>
    <xdr:to>
      <xdr:col>21</xdr:col>
      <xdr:colOff>804333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3F324BA-574B-E449-87C7-27953ACB5F66}"/>
            </a:ext>
          </a:extLst>
        </xdr:cNvPr>
        <xdr:cNvCxnSpPr/>
      </xdr:nvCxnSpPr>
      <xdr:spPr>
        <a:xfrm>
          <a:off x="5562600" y="4141611"/>
          <a:ext cx="4842933" cy="303389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335844</xdr:colOff>
      <xdr:row>13</xdr:row>
      <xdr:rowOff>293510</xdr:rowOff>
    </xdr:from>
    <xdr:to>
      <xdr:col>21</xdr:col>
      <xdr:colOff>787399</xdr:colOff>
      <xdr:row>14</xdr:row>
      <xdr:rowOff>279399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3EA9A15-2604-2D4A-9957-FFB5AB6FE464}"/>
            </a:ext>
          </a:extLst>
        </xdr:cNvPr>
        <xdr:cNvCxnSpPr/>
      </xdr:nvCxnSpPr>
      <xdr:spPr>
        <a:xfrm>
          <a:off x="5542844" y="4421010"/>
          <a:ext cx="4845755" cy="303389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347134</xdr:colOff>
      <xdr:row>15</xdr:row>
      <xdr:rowOff>8466</xdr:rowOff>
    </xdr:from>
    <xdr:to>
      <xdr:col>21</xdr:col>
      <xdr:colOff>798689</xdr:colOff>
      <xdr:row>15</xdr:row>
      <xdr:rowOff>318911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1EDB373-9C33-8C41-A554-B1C5A800379A}"/>
            </a:ext>
          </a:extLst>
        </xdr:cNvPr>
        <xdr:cNvCxnSpPr/>
      </xdr:nvCxnSpPr>
      <xdr:spPr>
        <a:xfrm>
          <a:off x="5554134" y="4770966"/>
          <a:ext cx="4845755" cy="31044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view="pageLayout" topLeftCell="B50" zoomScale="160" zoomScaleNormal="110" zoomScalePageLayoutView="160" workbookViewId="0">
      <selection activeCell="S66" sqref="S66"/>
    </sheetView>
  </sheetViews>
  <sheetFormatPr baseColWidth="10" defaultColWidth="9" defaultRowHeight="18"/>
  <cols>
    <col min="1" max="4" width="4.6640625" style="1" customWidth="1"/>
    <col min="5" max="5" width="6.6640625" style="1" customWidth="1"/>
    <col min="6" max="6" width="10.6640625" style="1" customWidth="1"/>
    <col min="7" max="9" width="3.6640625" style="1" customWidth="1"/>
    <col min="10" max="11" width="10.6640625" style="1" customWidth="1"/>
    <col min="12" max="15" width="4.6640625" style="1" customWidth="1"/>
    <col min="16" max="16" width="6.6640625" style="1" customWidth="1"/>
    <col min="17" max="17" width="10.6640625" style="1" customWidth="1"/>
    <col min="18" max="20" width="3.6640625" style="1" customWidth="1"/>
    <col min="21" max="22" width="10.6640625" style="1" customWidth="1"/>
    <col min="23" max="16384" width="9" style="1"/>
  </cols>
  <sheetData>
    <row r="1" spans="1:22" ht="25.5" customHeight="1">
      <c r="A1" s="123" t="s">
        <v>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5.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5.5" customHeight="1" thickBo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5.5" customHeight="1" thickBot="1">
      <c r="A5" s="125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117" t="s">
        <v>2</v>
      </c>
      <c r="M5" s="118"/>
      <c r="N5" s="118"/>
      <c r="O5" s="118"/>
      <c r="P5" s="118"/>
      <c r="Q5" s="118"/>
      <c r="R5" s="118"/>
      <c r="S5" s="118"/>
      <c r="T5" s="118"/>
      <c r="U5" s="118"/>
      <c r="V5" s="119"/>
    </row>
    <row r="6" spans="1:22" ht="25.5" customHeight="1">
      <c r="A6" s="120" t="s">
        <v>25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  <c r="L6" s="114" t="s">
        <v>29</v>
      </c>
      <c r="M6" s="115"/>
      <c r="N6" s="115"/>
      <c r="O6" s="115"/>
      <c r="P6" s="115"/>
      <c r="Q6" s="115"/>
      <c r="R6" s="115"/>
      <c r="S6" s="115"/>
      <c r="T6" s="115"/>
      <c r="U6" s="115"/>
      <c r="V6" s="116"/>
    </row>
    <row r="7" spans="1:22" ht="25.5" customHeight="1">
      <c r="A7" s="120" t="s">
        <v>26</v>
      </c>
      <c r="B7" s="115"/>
      <c r="C7" s="115"/>
      <c r="D7" s="115"/>
      <c r="E7" s="115"/>
      <c r="F7" s="115"/>
      <c r="G7" s="115"/>
      <c r="H7" s="115"/>
      <c r="I7" s="115"/>
      <c r="J7" s="115"/>
      <c r="K7" s="116"/>
      <c r="L7" s="114" t="s">
        <v>30</v>
      </c>
      <c r="M7" s="115"/>
      <c r="N7" s="115"/>
      <c r="O7" s="115"/>
      <c r="P7" s="115"/>
      <c r="Q7" s="115"/>
      <c r="R7" s="115"/>
      <c r="S7" s="115"/>
      <c r="T7" s="115"/>
      <c r="U7" s="115"/>
      <c r="V7" s="116"/>
    </row>
    <row r="8" spans="1:22" ht="25.5" customHeight="1">
      <c r="A8" s="114" t="s">
        <v>27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  <c r="L8" s="114" t="s">
        <v>88</v>
      </c>
      <c r="M8" s="115"/>
      <c r="N8" s="115"/>
      <c r="O8" s="115"/>
      <c r="P8" s="115"/>
      <c r="Q8" s="115"/>
      <c r="R8" s="115"/>
      <c r="S8" s="115"/>
      <c r="T8" s="115"/>
      <c r="U8" s="115"/>
      <c r="V8" s="116"/>
    </row>
    <row r="9" spans="1:22" ht="25.5" customHeight="1" thickBot="1">
      <c r="A9" s="114" t="s">
        <v>28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6"/>
    </row>
    <row r="10" spans="1:22" ht="25.5" customHeight="1" thickBot="1">
      <c r="A10" s="4" t="s">
        <v>3</v>
      </c>
      <c r="B10" s="96" t="s">
        <v>4</v>
      </c>
      <c r="C10" s="97" t="s">
        <v>5</v>
      </c>
      <c r="D10" s="97" t="s">
        <v>6</v>
      </c>
      <c r="E10" s="95" t="s">
        <v>7</v>
      </c>
      <c r="F10" s="110" t="s">
        <v>8</v>
      </c>
      <c r="G10" s="110"/>
      <c r="H10" s="110"/>
      <c r="I10" s="110"/>
      <c r="J10" s="110"/>
      <c r="K10" s="5" t="s">
        <v>9</v>
      </c>
      <c r="L10" s="4" t="s">
        <v>3</v>
      </c>
      <c r="M10" s="96" t="s">
        <v>4</v>
      </c>
      <c r="N10" s="97" t="s">
        <v>5</v>
      </c>
      <c r="O10" s="97" t="s">
        <v>6</v>
      </c>
      <c r="P10" s="95" t="s">
        <v>7</v>
      </c>
      <c r="Q10" s="110" t="s">
        <v>8</v>
      </c>
      <c r="R10" s="110"/>
      <c r="S10" s="110"/>
      <c r="T10" s="110"/>
      <c r="U10" s="110"/>
      <c r="V10" s="5" t="s">
        <v>9</v>
      </c>
    </row>
    <row r="11" spans="1:22" ht="25.5" customHeight="1">
      <c r="A11" s="6">
        <v>1</v>
      </c>
      <c r="B11" s="7">
        <v>11</v>
      </c>
      <c r="C11" s="8">
        <v>13</v>
      </c>
      <c r="D11" s="8" t="s">
        <v>66</v>
      </c>
      <c r="E11" s="9">
        <v>0.41666666666666669</v>
      </c>
      <c r="F11" s="10" t="str">
        <f>A6</f>
        <v>カマタマーレ讃岐</v>
      </c>
      <c r="G11" s="11">
        <v>1</v>
      </c>
      <c r="H11" s="99" t="s">
        <v>132</v>
      </c>
      <c r="I11" s="11">
        <v>1</v>
      </c>
      <c r="J11" s="12" t="str">
        <f>A9</f>
        <v>ディベルティード</v>
      </c>
      <c r="K11" s="13" t="s">
        <v>55</v>
      </c>
      <c r="L11" s="6">
        <v>7</v>
      </c>
      <c r="M11" s="7">
        <v>11</v>
      </c>
      <c r="N11" s="8">
        <v>13</v>
      </c>
      <c r="O11" s="8" t="s">
        <v>66</v>
      </c>
      <c r="P11" s="9">
        <v>0.46180555555555558</v>
      </c>
      <c r="Q11" s="10" t="str">
        <f>L6</f>
        <v>grand merry</v>
      </c>
      <c r="R11" s="11">
        <v>9</v>
      </c>
      <c r="S11" s="99" t="s">
        <v>133</v>
      </c>
      <c r="T11" s="11">
        <v>0</v>
      </c>
      <c r="U11" s="12" t="str">
        <f>L8</f>
        <v>FC小松島</v>
      </c>
      <c r="V11" s="13" t="s">
        <v>55</v>
      </c>
    </row>
    <row r="12" spans="1:22" ht="25.5" customHeight="1">
      <c r="A12" s="14">
        <v>2</v>
      </c>
      <c r="B12" s="15">
        <v>11</v>
      </c>
      <c r="C12" s="16">
        <v>13</v>
      </c>
      <c r="D12" s="16" t="s">
        <v>66</v>
      </c>
      <c r="E12" s="17">
        <v>0.50694444444444442</v>
      </c>
      <c r="F12" s="18" t="str">
        <f>A7</f>
        <v>帝人SS</v>
      </c>
      <c r="G12" s="19">
        <v>5</v>
      </c>
      <c r="H12" s="99" t="s">
        <v>134</v>
      </c>
      <c r="I12" s="19">
        <v>0</v>
      </c>
      <c r="J12" s="20" t="str">
        <f>A8</f>
        <v>三観エストレラ</v>
      </c>
      <c r="K12" s="21" t="s">
        <v>55</v>
      </c>
      <c r="L12" s="14">
        <v>8</v>
      </c>
      <c r="M12" s="15">
        <v>11</v>
      </c>
      <c r="N12" s="16">
        <v>13</v>
      </c>
      <c r="O12" s="16" t="s">
        <v>66</v>
      </c>
      <c r="P12" s="17">
        <v>0.55208333333333337</v>
      </c>
      <c r="Q12" s="18" t="str">
        <f>L7</f>
        <v>FCゼブラ</v>
      </c>
      <c r="R12" s="19">
        <v>7</v>
      </c>
      <c r="S12" s="99" t="s">
        <v>135</v>
      </c>
      <c r="T12" s="19">
        <v>1</v>
      </c>
      <c r="U12" s="20" t="str">
        <f>L8</f>
        <v>FC小松島</v>
      </c>
      <c r="V12" s="21" t="s">
        <v>55</v>
      </c>
    </row>
    <row r="13" spans="1:22" ht="25.5" customHeight="1">
      <c r="A13" s="14">
        <v>3</v>
      </c>
      <c r="B13" s="15">
        <v>11</v>
      </c>
      <c r="C13" s="16">
        <v>13</v>
      </c>
      <c r="D13" s="16" t="s">
        <v>66</v>
      </c>
      <c r="E13" s="17">
        <v>0.59722222222222221</v>
      </c>
      <c r="F13" s="18" t="str">
        <f>A6</f>
        <v>カマタマーレ讃岐</v>
      </c>
      <c r="G13" s="19">
        <v>1</v>
      </c>
      <c r="H13" s="99" t="s">
        <v>136</v>
      </c>
      <c r="I13" s="19">
        <v>2</v>
      </c>
      <c r="J13" s="20" t="str">
        <f>A8</f>
        <v>三観エストレラ</v>
      </c>
      <c r="K13" s="21" t="s">
        <v>55</v>
      </c>
      <c r="L13" s="14">
        <v>9</v>
      </c>
      <c r="M13" s="15">
        <v>11</v>
      </c>
      <c r="N13" s="16">
        <v>13</v>
      </c>
      <c r="O13" s="16" t="s">
        <v>66</v>
      </c>
      <c r="P13" s="17">
        <v>0.64236111111111105</v>
      </c>
      <c r="Q13" s="18" t="str">
        <f>L6</f>
        <v>grand merry</v>
      </c>
      <c r="R13" s="19">
        <v>4</v>
      </c>
      <c r="S13" s="99" t="s">
        <v>137</v>
      </c>
      <c r="T13" s="19">
        <v>0</v>
      </c>
      <c r="U13" s="20" t="str">
        <f>L7</f>
        <v>FCゼブラ</v>
      </c>
      <c r="V13" s="21" t="s">
        <v>55</v>
      </c>
    </row>
    <row r="14" spans="1:22" ht="25.5" customHeight="1">
      <c r="A14" s="14">
        <v>4</v>
      </c>
      <c r="B14" s="15">
        <v>11</v>
      </c>
      <c r="C14" s="16">
        <v>27</v>
      </c>
      <c r="D14" s="16" t="s">
        <v>66</v>
      </c>
      <c r="E14" s="17">
        <v>0.41666666666666669</v>
      </c>
      <c r="F14" s="18" t="str">
        <f>A7</f>
        <v>帝人SS</v>
      </c>
      <c r="G14" s="19">
        <v>3</v>
      </c>
      <c r="H14" s="99" t="s">
        <v>158</v>
      </c>
      <c r="I14" s="19">
        <v>0</v>
      </c>
      <c r="J14" s="20" t="str">
        <f>A9</f>
        <v>ディベルティード</v>
      </c>
      <c r="K14" s="22" t="s">
        <v>55</v>
      </c>
      <c r="L14" s="14">
        <v>10</v>
      </c>
      <c r="M14" s="15"/>
      <c r="N14" s="16"/>
      <c r="O14" s="16"/>
      <c r="P14" s="17"/>
      <c r="Q14" s="18"/>
      <c r="R14" s="19"/>
      <c r="S14" s="19"/>
      <c r="T14" s="19"/>
      <c r="U14" s="20"/>
      <c r="V14" s="22"/>
    </row>
    <row r="15" spans="1:22" ht="25.5" customHeight="1">
      <c r="A15" s="14">
        <v>5</v>
      </c>
      <c r="B15" s="15">
        <v>11</v>
      </c>
      <c r="C15" s="16">
        <v>27</v>
      </c>
      <c r="D15" s="16" t="s">
        <v>66</v>
      </c>
      <c r="E15" s="17">
        <v>0.50694444444444442</v>
      </c>
      <c r="F15" s="18" t="str">
        <f>A6</f>
        <v>カマタマーレ讃岐</v>
      </c>
      <c r="G15" s="19">
        <v>2</v>
      </c>
      <c r="H15" s="99" t="s">
        <v>159</v>
      </c>
      <c r="I15" s="19">
        <v>1</v>
      </c>
      <c r="J15" s="20" t="str">
        <f>A7</f>
        <v>帝人SS</v>
      </c>
      <c r="K15" s="22" t="s">
        <v>55</v>
      </c>
      <c r="L15" s="14">
        <v>11</v>
      </c>
      <c r="M15" s="15"/>
      <c r="N15" s="16"/>
      <c r="O15" s="16"/>
      <c r="P15" s="17"/>
      <c r="Q15" s="18"/>
      <c r="R15" s="19"/>
      <c r="S15" s="19"/>
      <c r="T15" s="19"/>
      <c r="U15" s="20"/>
      <c r="V15" s="22"/>
    </row>
    <row r="16" spans="1:22" ht="25.5" customHeight="1" thickBot="1">
      <c r="A16" s="23">
        <v>6</v>
      </c>
      <c r="B16" s="24">
        <v>11</v>
      </c>
      <c r="C16" s="25">
        <v>27</v>
      </c>
      <c r="D16" s="25" t="s">
        <v>66</v>
      </c>
      <c r="E16" s="26">
        <v>0.5625</v>
      </c>
      <c r="F16" s="27" t="str">
        <f>A8</f>
        <v>三観エストレラ</v>
      </c>
      <c r="G16" s="28">
        <v>3</v>
      </c>
      <c r="H16" s="105" t="s">
        <v>160</v>
      </c>
      <c r="I16" s="28">
        <v>1</v>
      </c>
      <c r="J16" s="29" t="str">
        <f>A9</f>
        <v>ディベルティード</v>
      </c>
      <c r="K16" s="30" t="s">
        <v>55</v>
      </c>
      <c r="L16" s="23">
        <v>12</v>
      </c>
      <c r="M16" s="24"/>
      <c r="N16" s="25"/>
      <c r="O16" s="25"/>
      <c r="P16" s="26"/>
      <c r="Q16" s="27"/>
      <c r="R16" s="28"/>
      <c r="S16" s="28"/>
      <c r="T16" s="28"/>
      <c r="U16" s="29"/>
      <c r="V16" s="30"/>
    </row>
    <row r="17" spans="1:22" ht="25.5" customHeight="1">
      <c r="A17" s="98"/>
      <c r="B17" s="98"/>
      <c r="C17" s="98"/>
      <c r="D17" s="98"/>
      <c r="E17" s="38"/>
      <c r="F17" s="39"/>
      <c r="G17" s="39"/>
      <c r="H17" s="39"/>
      <c r="I17" s="39"/>
      <c r="J17" s="39"/>
      <c r="K17" s="98"/>
      <c r="L17" s="98"/>
      <c r="M17" s="98"/>
      <c r="N17" s="98"/>
      <c r="O17" s="98"/>
      <c r="P17" s="38"/>
      <c r="Q17" s="39"/>
      <c r="R17" s="39"/>
      <c r="S17" s="39"/>
      <c r="T17" s="39"/>
      <c r="U17" s="39"/>
      <c r="V17" s="98"/>
    </row>
    <row r="18" spans="1:22" ht="25.5" customHeight="1">
      <c r="A18" s="98"/>
      <c r="B18" s="98"/>
      <c r="C18" s="98"/>
      <c r="D18" s="98"/>
      <c r="E18" s="38"/>
      <c r="F18" s="39"/>
      <c r="G18" s="39"/>
      <c r="H18" s="39"/>
      <c r="I18" s="39"/>
      <c r="J18" s="39"/>
      <c r="K18" s="98"/>
      <c r="L18" s="98"/>
      <c r="M18" s="98"/>
      <c r="N18" s="98"/>
      <c r="O18" s="98"/>
      <c r="P18" s="38"/>
      <c r="Q18" s="39"/>
      <c r="R18" s="39"/>
      <c r="S18" s="39"/>
      <c r="T18" s="39"/>
      <c r="U18" s="39"/>
      <c r="V18" s="98"/>
    </row>
    <row r="19" spans="1:22" ht="25.5" customHeight="1">
      <c r="A19" s="98"/>
      <c r="B19" s="98"/>
      <c r="C19" s="98"/>
      <c r="D19" s="98"/>
      <c r="E19" s="38"/>
      <c r="F19" s="39"/>
      <c r="G19" s="39"/>
      <c r="H19" s="39"/>
      <c r="I19" s="39"/>
      <c r="J19" s="39"/>
      <c r="K19" s="98"/>
      <c r="L19" s="98"/>
      <c r="M19" s="98"/>
      <c r="N19" s="98"/>
      <c r="O19" s="98"/>
      <c r="P19" s="38"/>
      <c r="Q19" s="39"/>
      <c r="R19" s="39"/>
      <c r="S19" s="39"/>
      <c r="T19" s="39"/>
      <c r="U19" s="39"/>
      <c r="V19" s="98"/>
    </row>
    <row r="20" spans="1:22" ht="25.5" customHeight="1" thickBot="1">
      <c r="A20" s="98"/>
      <c r="B20" s="98"/>
      <c r="C20" s="98"/>
      <c r="D20" s="98"/>
      <c r="E20" s="38"/>
      <c r="F20" s="39"/>
      <c r="G20" s="39"/>
      <c r="H20" s="39"/>
      <c r="I20" s="39"/>
      <c r="J20" s="39"/>
      <c r="K20" s="98"/>
      <c r="L20" s="98"/>
      <c r="M20" s="98"/>
      <c r="N20" s="98"/>
      <c r="O20" s="98"/>
      <c r="P20" s="38"/>
      <c r="Q20" s="39"/>
      <c r="R20" s="39"/>
      <c r="S20" s="39"/>
      <c r="T20" s="39"/>
      <c r="U20" s="39"/>
      <c r="V20" s="98"/>
    </row>
    <row r="21" spans="1:22" ht="25.5" customHeight="1" thickBot="1">
      <c r="A21" s="117" t="s">
        <v>11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17" t="s">
        <v>12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5.5" customHeight="1">
      <c r="A22" s="114" t="s">
        <v>31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6"/>
      <c r="L22" s="114" t="s">
        <v>33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6"/>
    </row>
    <row r="23" spans="1:22" ht="25.5" customHeight="1">
      <c r="A23" s="122" t="s">
        <v>53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6"/>
      <c r="L23" s="114" t="s">
        <v>34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spans="1:22" ht="25.5" customHeight="1">
      <c r="A24" s="121" t="s">
        <v>37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6"/>
      <c r="L24" s="114" t="s">
        <v>38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6"/>
    </row>
    <row r="25" spans="1:22" ht="25.5" customHeight="1" thickBot="1">
      <c r="A25" s="114" t="s">
        <v>32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  <c r="L25" s="114" t="s">
        <v>35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6"/>
    </row>
    <row r="26" spans="1:22" ht="25.5" customHeight="1" thickBot="1">
      <c r="A26" s="4" t="s">
        <v>3</v>
      </c>
      <c r="B26" s="96" t="s">
        <v>4</v>
      </c>
      <c r="C26" s="97" t="s">
        <v>5</v>
      </c>
      <c r="D26" s="97" t="s">
        <v>6</v>
      </c>
      <c r="E26" s="95" t="s">
        <v>7</v>
      </c>
      <c r="F26" s="110" t="s">
        <v>8</v>
      </c>
      <c r="G26" s="110"/>
      <c r="H26" s="110"/>
      <c r="I26" s="110"/>
      <c r="J26" s="110"/>
      <c r="K26" s="5" t="s">
        <v>9</v>
      </c>
      <c r="L26" s="4" t="s">
        <v>3</v>
      </c>
      <c r="M26" s="96" t="s">
        <v>4</v>
      </c>
      <c r="N26" s="97" t="s">
        <v>5</v>
      </c>
      <c r="O26" s="97" t="s">
        <v>6</v>
      </c>
      <c r="P26" s="95" t="s">
        <v>7</v>
      </c>
      <c r="Q26" s="110" t="s">
        <v>8</v>
      </c>
      <c r="R26" s="110"/>
      <c r="S26" s="110"/>
      <c r="T26" s="110"/>
      <c r="U26" s="110"/>
      <c r="V26" s="5" t="s">
        <v>9</v>
      </c>
    </row>
    <row r="27" spans="1:22" ht="25.5" customHeight="1">
      <c r="A27" s="31">
        <v>13</v>
      </c>
      <c r="B27" s="7">
        <v>11</v>
      </c>
      <c r="C27" s="8">
        <v>13</v>
      </c>
      <c r="D27" s="8" t="s">
        <v>66</v>
      </c>
      <c r="E27" s="9">
        <v>0.41666666666666669</v>
      </c>
      <c r="F27" s="10" t="str">
        <f>A22</f>
        <v>FCリベント</v>
      </c>
      <c r="G27" s="11">
        <v>10</v>
      </c>
      <c r="H27" s="100" t="s">
        <v>138</v>
      </c>
      <c r="I27" s="11">
        <v>0</v>
      </c>
      <c r="J27" s="12" t="str">
        <f>A25</f>
        <v>SORA</v>
      </c>
      <c r="K27" s="13" t="s">
        <v>56</v>
      </c>
      <c r="L27" s="31">
        <v>19</v>
      </c>
      <c r="M27" s="7">
        <v>11</v>
      </c>
      <c r="N27" s="8">
        <v>13</v>
      </c>
      <c r="O27" s="8" t="s">
        <v>66</v>
      </c>
      <c r="P27" s="9">
        <v>0.46180555555555558</v>
      </c>
      <c r="Q27" s="10" t="str">
        <f>L22</f>
        <v>F.C.コーマラント</v>
      </c>
      <c r="R27" s="11">
        <v>12</v>
      </c>
      <c r="S27" s="99" t="s">
        <v>139</v>
      </c>
      <c r="T27" s="11">
        <v>0</v>
      </c>
      <c r="U27" s="12" t="str">
        <f>L25</f>
        <v>CBM</v>
      </c>
      <c r="V27" s="32" t="s">
        <v>56</v>
      </c>
    </row>
    <row r="28" spans="1:22" ht="25.5" customHeight="1">
      <c r="A28" s="14">
        <v>14</v>
      </c>
      <c r="B28" s="15">
        <v>11</v>
      </c>
      <c r="C28" s="16">
        <v>13</v>
      </c>
      <c r="D28" s="16" t="s">
        <v>66</v>
      </c>
      <c r="E28" s="17">
        <v>0.50694444444444442</v>
      </c>
      <c r="F28" s="18" t="str">
        <f>A23</f>
        <v>アークレスSS</v>
      </c>
      <c r="G28" s="19">
        <v>2</v>
      </c>
      <c r="H28" s="101" t="s">
        <v>140</v>
      </c>
      <c r="I28" s="19">
        <v>3</v>
      </c>
      <c r="J28" s="20" t="str">
        <f>A24</f>
        <v>横浜ポラリスFC</v>
      </c>
      <c r="K28" s="21" t="s">
        <v>56</v>
      </c>
      <c r="L28" s="14">
        <v>20</v>
      </c>
      <c r="M28" s="15">
        <v>11</v>
      </c>
      <c r="N28" s="16">
        <v>13</v>
      </c>
      <c r="O28" s="16" t="s">
        <v>66</v>
      </c>
      <c r="P28" s="17">
        <v>0.55208333333333337</v>
      </c>
      <c r="Q28" s="18" t="str">
        <f>L23</f>
        <v>シーガルFC</v>
      </c>
      <c r="R28" s="19">
        <v>3</v>
      </c>
      <c r="S28" s="99" t="s">
        <v>141</v>
      </c>
      <c r="T28" s="19">
        <v>0</v>
      </c>
      <c r="U28" s="20" t="str">
        <f>L24</f>
        <v>FC ALBA</v>
      </c>
      <c r="V28" s="22" t="s">
        <v>56</v>
      </c>
    </row>
    <row r="29" spans="1:22" ht="25.5" customHeight="1">
      <c r="A29" s="14">
        <v>15</v>
      </c>
      <c r="B29" s="15">
        <v>11</v>
      </c>
      <c r="C29" s="16">
        <v>13</v>
      </c>
      <c r="D29" s="16" t="s">
        <v>66</v>
      </c>
      <c r="E29" s="17">
        <v>0.59722222222222221</v>
      </c>
      <c r="F29" s="18" t="str">
        <f>A22</f>
        <v>FCリベント</v>
      </c>
      <c r="G29" s="19">
        <v>0</v>
      </c>
      <c r="H29" s="101" t="s">
        <v>142</v>
      </c>
      <c r="I29" s="19">
        <v>1</v>
      </c>
      <c r="J29" s="20" t="str">
        <f>A24</f>
        <v>横浜ポラリスFC</v>
      </c>
      <c r="K29" s="21" t="s">
        <v>56</v>
      </c>
      <c r="L29" s="14">
        <v>21</v>
      </c>
      <c r="M29" s="15">
        <v>11</v>
      </c>
      <c r="N29" s="16">
        <v>13</v>
      </c>
      <c r="O29" s="16" t="s">
        <v>66</v>
      </c>
      <c r="P29" s="17">
        <v>0.64236111111111105</v>
      </c>
      <c r="Q29" s="18" t="str">
        <f>L22</f>
        <v>F.C.コーマラント</v>
      </c>
      <c r="R29" s="19">
        <v>4</v>
      </c>
      <c r="S29" s="99" t="s">
        <v>143</v>
      </c>
      <c r="T29" s="19">
        <v>1</v>
      </c>
      <c r="U29" s="20" t="str">
        <f>L24</f>
        <v>FC ALBA</v>
      </c>
      <c r="V29" s="22" t="s">
        <v>56</v>
      </c>
    </row>
    <row r="30" spans="1:22" ht="25.5" customHeight="1">
      <c r="A30" s="14">
        <v>16</v>
      </c>
      <c r="B30" s="15">
        <v>11</v>
      </c>
      <c r="C30" s="16">
        <v>27</v>
      </c>
      <c r="D30" s="16" t="s">
        <v>66</v>
      </c>
      <c r="E30" s="17">
        <v>0.41666666666666669</v>
      </c>
      <c r="F30" s="18" t="str">
        <f>A23</f>
        <v>アークレスSS</v>
      </c>
      <c r="G30" s="19">
        <v>6</v>
      </c>
      <c r="H30" s="101" t="s">
        <v>153</v>
      </c>
      <c r="I30" s="19">
        <v>1</v>
      </c>
      <c r="J30" s="20" t="str">
        <f>A25</f>
        <v>SORA</v>
      </c>
      <c r="K30" s="22" t="s">
        <v>56</v>
      </c>
      <c r="L30" s="14">
        <v>22</v>
      </c>
      <c r="M30" s="15">
        <v>11</v>
      </c>
      <c r="N30" s="16">
        <v>27</v>
      </c>
      <c r="O30" s="16" t="s">
        <v>66</v>
      </c>
      <c r="P30" s="17">
        <v>0.46180555555555558</v>
      </c>
      <c r="Q30" s="18" t="str">
        <f>L23</f>
        <v>シーガルFC</v>
      </c>
      <c r="R30" s="19">
        <v>3</v>
      </c>
      <c r="S30" s="99" t="s">
        <v>154</v>
      </c>
      <c r="T30" s="19">
        <v>0</v>
      </c>
      <c r="U30" s="20" t="str">
        <f>L25</f>
        <v>CBM</v>
      </c>
      <c r="V30" s="22" t="s">
        <v>56</v>
      </c>
    </row>
    <row r="31" spans="1:22" ht="25.5" customHeight="1">
      <c r="A31" s="14">
        <v>17</v>
      </c>
      <c r="B31" s="15">
        <v>11</v>
      </c>
      <c r="C31" s="16">
        <v>27</v>
      </c>
      <c r="D31" s="16" t="s">
        <v>66</v>
      </c>
      <c r="E31" s="17">
        <v>0.50694444444444442</v>
      </c>
      <c r="F31" s="18" t="str">
        <f>A22</f>
        <v>FCリベント</v>
      </c>
      <c r="G31" s="19">
        <v>2</v>
      </c>
      <c r="H31" s="101" t="s">
        <v>155</v>
      </c>
      <c r="I31" s="19">
        <v>3</v>
      </c>
      <c r="J31" s="20" t="str">
        <f>A23</f>
        <v>アークレスSS</v>
      </c>
      <c r="K31" s="22" t="s">
        <v>56</v>
      </c>
      <c r="L31" s="14">
        <v>23</v>
      </c>
      <c r="M31" s="15">
        <v>11</v>
      </c>
      <c r="N31" s="16">
        <v>27</v>
      </c>
      <c r="O31" s="16" t="s">
        <v>66</v>
      </c>
      <c r="P31" s="17">
        <v>0.55208333333333337</v>
      </c>
      <c r="Q31" s="18" t="str">
        <f>L22</f>
        <v>F.C.コーマラント</v>
      </c>
      <c r="R31" s="19">
        <v>1</v>
      </c>
      <c r="S31" s="99" t="s">
        <v>146</v>
      </c>
      <c r="T31" s="19">
        <v>0</v>
      </c>
      <c r="U31" s="20" t="str">
        <f>L23</f>
        <v>シーガルFC</v>
      </c>
      <c r="V31" s="22" t="s">
        <v>56</v>
      </c>
    </row>
    <row r="32" spans="1:22" ht="25.5" customHeight="1" thickBot="1">
      <c r="A32" s="23">
        <v>18</v>
      </c>
      <c r="B32" s="24">
        <v>11</v>
      </c>
      <c r="C32" s="25">
        <v>27</v>
      </c>
      <c r="D32" s="25" t="s">
        <v>66</v>
      </c>
      <c r="E32" s="26">
        <v>0.59722222222222221</v>
      </c>
      <c r="F32" s="27" t="str">
        <f>A24</f>
        <v>横浜ポラリスFC</v>
      </c>
      <c r="G32" s="28">
        <v>10</v>
      </c>
      <c r="H32" s="104" t="s">
        <v>156</v>
      </c>
      <c r="I32" s="28">
        <v>0</v>
      </c>
      <c r="J32" s="29" t="str">
        <f>A25</f>
        <v>SORA</v>
      </c>
      <c r="K32" s="30" t="s">
        <v>56</v>
      </c>
      <c r="L32" s="23">
        <v>24</v>
      </c>
      <c r="M32" s="24">
        <v>11</v>
      </c>
      <c r="N32" s="25">
        <v>27</v>
      </c>
      <c r="O32" s="25" t="s">
        <v>66</v>
      </c>
      <c r="P32" s="26">
        <v>0.64236111111111105</v>
      </c>
      <c r="Q32" s="27" t="str">
        <f>L24</f>
        <v>FC ALBA</v>
      </c>
      <c r="R32" s="28">
        <v>4</v>
      </c>
      <c r="S32" s="104" t="s">
        <v>157</v>
      </c>
      <c r="T32" s="28">
        <v>0</v>
      </c>
      <c r="U32" s="29" t="str">
        <f>L25</f>
        <v>CBM</v>
      </c>
      <c r="V32" s="30" t="s">
        <v>56</v>
      </c>
    </row>
    <row r="33" spans="1:22" ht="25.5" customHeight="1">
      <c r="A33" s="98"/>
      <c r="B33" s="98"/>
      <c r="C33" s="98"/>
      <c r="D33" s="98"/>
      <c r="E33" s="38"/>
      <c r="F33" s="39"/>
      <c r="G33" s="39"/>
      <c r="H33" s="39"/>
      <c r="I33" s="39"/>
      <c r="J33" s="39"/>
      <c r="K33" s="98"/>
      <c r="L33" s="98"/>
      <c r="M33" s="98"/>
      <c r="N33" s="98"/>
      <c r="O33" s="98"/>
      <c r="P33" s="38"/>
      <c r="Q33" s="39"/>
      <c r="R33" s="39"/>
      <c r="S33" s="39"/>
      <c r="T33" s="39"/>
      <c r="U33" s="39"/>
      <c r="V33" s="98"/>
    </row>
    <row r="34" spans="1:22" ht="25.5" customHeight="1">
      <c r="A34" s="98"/>
      <c r="B34" s="98"/>
      <c r="C34" s="98"/>
      <c r="D34" s="98"/>
      <c r="E34" s="38"/>
      <c r="F34" s="39"/>
      <c r="G34" s="39"/>
      <c r="H34" s="39"/>
      <c r="I34" s="39"/>
      <c r="J34" s="39"/>
      <c r="K34" s="98"/>
      <c r="L34" s="98"/>
      <c r="M34" s="98"/>
      <c r="N34" s="98"/>
      <c r="O34" s="98"/>
      <c r="P34" s="38"/>
      <c r="Q34" s="39"/>
      <c r="R34" s="39"/>
      <c r="S34" s="39"/>
      <c r="T34" s="39"/>
      <c r="U34" s="39"/>
      <c r="V34" s="98"/>
    </row>
    <row r="35" spans="1:22" ht="25.5" customHeight="1">
      <c r="A35" s="98"/>
      <c r="B35" s="98"/>
      <c r="C35" s="98"/>
      <c r="D35" s="98"/>
      <c r="E35" s="38"/>
      <c r="F35" s="39"/>
      <c r="G35" s="39"/>
      <c r="H35" s="39"/>
      <c r="I35" s="39"/>
      <c r="J35" s="39"/>
      <c r="K35" s="98"/>
      <c r="L35" s="98"/>
      <c r="M35" s="98"/>
      <c r="N35" s="98"/>
      <c r="O35" s="98"/>
      <c r="P35" s="38"/>
      <c r="Q35" s="39"/>
      <c r="R35" s="39"/>
      <c r="S35" s="39"/>
      <c r="T35" s="39"/>
      <c r="U35" s="39"/>
      <c r="V35" s="98"/>
    </row>
    <row r="36" spans="1:22" ht="25.5" customHeight="1" thickBot="1">
      <c r="A36" s="98"/>
      <c r="B36" s="98"/>
      <c r="C36" s="98"/>
      <c r="D36" s="98"/>
      <c r="E36" s="38"/>
      <c r="F36" s="39"/>
      <c r="G36" s="39"/>
      <c r="H36" s="39"/>
      <c r="I36" s="39"/>
      <c r="J36" s="39"/>
      <c r="K36" s="98"/>
      <c r="L36" s="98"/>
      <c r="M36" s="98"/>
      <c r="N36" s="98"/>
      <c r="O36" s="98"/>
      <c r="P36" s="38"/>
      <c r="Q36" s="39"/>
      <c r="R36" s="39"/>
      <c r="S36" s="39"/>
      <c r="T36" s="39"/>
      <c r="U36" s="39"/>
      <c r="V36" s="98"/>
    </row>
    <row r="37" spans="1:22" ht="25.5" customHeight="1" thickBot="1">
      <c r="A37" s="117" t="s">
        <v>13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17" t="s">
        <v>14</v>
      </c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ht="25.5" customHeight="1">
      <c r="A38" s="114" t="s">
        <v>36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6"/>
      <c r="L38" s="114" t="s">
        <v>42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6"/>
    </row>
    <row r="39" spans="1:22" ht="25.5" customHeight="1">
      <c r="A39" s="121" t="s">
        <v>39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14" t="s">
        <v>43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6"/>
    </row>
    <row r="40" spans="1:22" ht="25.5" customHeight="1">
      <c r="A40" s="114" t="s">
        <v>40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6"/>
      <c r="L40" s="120" t="s">
        <v>44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6"/>
    </row>
    <row r="41" spans="1:22" ht="25.5" customHeight="1" thickBot="1">
      <c r="A41" s="114" t="s">
        <v>41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6"/>
      <c r="L41" s="114" t="s">
        <v>54</v>
      </c>
      <c r="M41" s="115"/>
      <c r="N41" s="115"/>
      <c r="O41" s="115"/>
      <c r="P41" s="115"/>
      <c r="Q41" s="115"/>
      <c r="R41" s="115"/>
      <c r="S41" s="115"/>
      <c r="T41" s="115"/>
      <c r="U41" s="115"/>
      <c r="V41" s="116"/>
    </row>
    <row r="42" spans="1:22" ht="25.5" customHeight="1" thickBot="1">
      <c r="A42" s="4" t="s">
        <v>3</v>
      </c>
      <c r="B42" s="96" t="s">
        <v>4</v>
      </c>
      <c r="C42" s="97" t="s">
        <v>5</v>
      </c>
      <c r="D42" s="97" t="s">
        <v>6</v>
      </c>
      <c r="E42" s="95" t="s">
        <v>7</v>
      </c>
      <c r="F42" s="110" t="s">
        <v>8</v>
      </c>
      <c r="G42" s="110"/>
      <c r="H42" s="110"/>
      <c r="I42" s="110"/>
      <c r="J42" s="110"/>
      <c r="K42" s="5" t="s">
        <v>9</v>
      </c>
      <c r="L42" s="4" t="s">
        <v>3</v>
      </c>
      <c r="M42" s="96" t="s">
        <v>4</v>
      </c>
      <c r="N42" s="97" t="s">
        <v>5</v>
      </c>
      <c r="O42" s="97" t="s">
        <v>6</v>
      </c>
      <c r="P42" s="95" t="s">
        <v>7</v>
      </c>
      <c r="Q42" s="110" t="s">
        <v>8</v>
      </c>
      <c r="R42" s="110"/>
      <c r="S42" s="110"/>
      <c r="T42" s="110"/>
      <c r="U42" s="110"/>
      <c r="V42" s="5" t="s">
        <v>9</v>
      </c>
    </row>
    <row r="43" spans="1:22" ht="25.5" customHeight="1">
      <c r="A43" s="31">
        <v>25</v>
      </c>
      <c r="B43" s="7">
        <v>11</v>
      </c>
      <c r="C43" s="8">
        <v>13</v>
      </c>
      <c r="D43" s="8" t="s">
        <v>66</v>
      </c>
      <c r="E43" s="9">
        <v>0.41666666666666669</v>
      </c>
      <c r="F43" s="10" t="str">
        <f>A38</f>
        <v>FCソレアーダ高知</v>
      </c>
      <c r="G43" s="11">
        <v>2</v>
      </c>
      <c r="H43" s="99" t="s">
        <v>144</v>
      </c>
      <c r="I43" s="11">
        <v>0</v>
      </c>
      <c r="J43" s="12" t="str">
        <f>A41</f>
        <v>FCカナリア</v>
      </c>
      <c r="K43" s="32" t="s">
        <v>58</v>
      </c>
      <c r="L43" s="31">
        <v>31</v>
      </c>
      <c r="M43" s="7">
        <v>11</v>
      </c>
      <c r="N43" s="8">
        <v>13</v>
      </c>
      <c r="O43" s="8" t="s">
        <v>66</v>
      </c>
      <c r="P43" s="9">
        <v>0.46180555555555558</v>
      </c>
      <c r="Q43" s="10" t="str">
        <f>L38</f>
        <v>プルミエール徳島</v>
      </c>
      <c r="R43" s="11">
        <v>3</v>
      </c>
      <c r="S43" s="99" t="s">
        <v>145</v>
      </c>
      <c r="T43" s="11">
        <v>2</v>
      </c>
      <c r="U43" s="12" t="str">
        <f>L41</f>
        <v>F.C.Centrale</v>
      </c>
      <c r="V43" s="13" t="s">
        <v>57</v>
      </c>
    </row>
    <row r="44" spans="1:22" ht="25.5" customHeight="1">
      <c r="A44" s="14">
        <v>26</v>
      </c>
      <c r="B44" s="15">
        <v>11</v>
      </c>
      <c r="C44" s="16">
        <v>13</v>
      </c>
      <c r="D44" s="16" t="s">
        <v>66</v>
      </c>
      <c r="E44" s="17">
        <v>0.50694444444444442</v>
      </c>
      <c r="F44" s="18" t="str">
        <f>A39</f>
        <v>愛媛ユナイテッドFC</v>
      </c>
      <c r="G44" s="19">
        <v>1</v>
      </c>
      <c r="H44" s="99" t="s">
        <v>146</v>
      </c>
      <c r="I44" s="19">
        <v>0</v>
      </c>
      <c r="J44" s="20" t="str">
        <f>A40</f>
        <v>徳島サルトFC</v>
      </c>
      <c r="K44" s="22" t="s">
        <v>57</v>
      </c>
      <c r="L44" s="14">
        <v>32</v>
      </c>
      <c r="M44" s="15">
        <v>11</v>
      </c>
      <c r="N44" s="16">
        <v>13</v>
      </c>
      <c r="O44" s="16" t="s">
        <v>66</v>
      </c>
      <c r="P44" s="17">
        <v>0.55208333333333337</v>
      </c>
      <c r="Q44" s="18" t="str">
        <f>L39</f>
        <v>徳島FCリベリモ</v>
      </c>
      <c r="R44" s="19">
        <v>2</v>
      </c>
      <c r="S44" s="99" t="s">
        <v>147</v>
      </c>
      <c r="T44" s="19">
        <v>3</v>
      </c>
      <c r="U44" s="20" t="str">
        <f>L40</f>
        <v>リベントGSフォルメ</v>
      </c>
      <c r="V44" s="21" t="s">
        <v>57</v>
      </c>
    </row>
    <row r="45" spans="1:22" ht="25.5" customHeight="1">
      <c r="A45" s="14">
        <v>27</v>
      </c>
      <c r="B45" s="15">
        <v>11</v>
      </c>
      <c r="C45" s="16">
        <v>13</v>
      </c>
      <c r="D45" s="16" t="s">
        <v>66</v>
      </c>
      <c r="E45" s="17">
        <v>0.59722222222222221</v>
      </c>
      <c r="F45" s="18" t="str">
        <f>A38</f>
        <v>FCソレアーダ高知</v>
      </c>
      <c r="G45" s="19">
        <v>1</v>
      </c>
      <c r="H45" s="99" t="s">
        <v>146</v>
      </c>
      <c r="I45" s="19">
        <v>0</v>
      </c>
      <c r="J45" s="20" t="str">
        <f>A40</f>
        <v>徳島サルトFC</v>
      </c>
      <c r="K45" s="22" t="s">
        <v>57</v>
      </c>
      <c r="L45" s="14">
        <v>33</v>
      </c>
      <c r="M45" s="15">
        <v>11</v>
      </c>
      <c r="N45" s="16">
        <v>13</v>
      </c>
      <c r="O45" s="16" t="s">
        <v>66</v>
      </c>
      <c r="P45" s="17">
        <v>0.64236111111111105</v>
      </c>
      <c r="Q45" s="18" t="str">
        <f>L38</f>
        <v>プルミエール徳島</v>
      </c>
      <c r="R45" s="19">
        <v>3</v>
      </c>
      <c r="S45" s="99" t="s">
        <v>148</v>
      </c>
      <c r="T45" s="19">
        <v>1</v>
      </c>
      <c r="U45" s="20" t="str">
        <f>L40</f>
        <v>リベントGSフォルメ</v>
      </c>
      <c r="V45" s="21" t="s">
        <v>57</v>
      </c>
    </row>
    <row r="46" spans="1:22" ht="25.5" customHeight="1">
      <c r="A46" s="14">
        <v>28</v>
      </c>
      <c r="B46" s="15">
        <v>11</v>
      </c>
      <c r="C46" s="16">
        <v>27</v>
      </c>
      <c r="D46" s="16" t="s">
        <v>66</v>
      </c>
      <c r="E46" s="17">
        <v>0.41666666666666669</v>
      </c>
      <c r="F46" s="18" t="str">
        <f>A39</f>
        <v>愛媛ユナイテッドFC</v>
      </c>
      <c r="G46" s="19">
        <v>3</v>
      </c>
      <c r="H46" s="99" t="s">
        <v>161</v>
      </c>
      <c r="I46" s="19">
        <v>1</v>
      </c>
      <c r="J46" s="20" t="str">
        <f>A41</f>
        <v>FCカナリア</v>
      </c>
      <c r="K46" s="40" t="s">
        <v>60</v>
      </c>
      <c r="L46" s="14">
        <v>34</v>
      </c>
      <c r="M46" s="15">
        <v>11</v>
      </c>
      <c r="N46" s="16">
        <v>27</v>
      </c>
      <c r="O46" s="16" t="s">
        <v>66</v>
      </c>
      <c r="P46" s="17">
        <v>0.46180555555555558</v>
      </c>
      <c r="Q46" s="18" t="str">
        <f>L39</f>
        <v>徳島FCリベリモ</v>
      </c>
      <c r="R46" s="19">
        <v>1</v>
      </c>
      <c r="S46" s="99" t="s">
        <v>162</v>
      </c>
      <c r="T46" s="19">
        <v>1</v>
      </c>
      <c r="U46" s="20" t="str">
        <f>L41</f>
        <v>F.C.Centrale</v>
      </c>
      <c r="V46" s="41" t="s">
        <v>59</v>
      </c>
    </row>
    <row r="47" spans="1:22" ht="25.5" customHeight="1">
      <c r="A47" s="14">
        <v>29</v>
      </c>
      <c r="B47" s="15">
        <v>11</v>
      </c>
      <c r="C47" s="16">
        <v>27</v>
      </c>
      <c r="D47" s="16" t="s">
        <v>66</v>
      </c>
      <c r="E47" s="17">
        <v>0.50694444444444442</v>
      </c>
      <c r="F47" s="18" t="str">
        <f>A38</f>
        <v>FCソレアーダ高知</v>
      </c>
      <c r="G47" s="19">
        <v>2</v>
      </c>
      <c r="H47" s="99" t="s">
        <v>163</v>
      </c>
      <c r="I47" s="19">
        <v>0</v>
      </c>
      <c r="J47" s="20" t="str">
        <f>A39</f>
        <v>愛媛ユナイテッドFC</v>
      </c>
      <c r="K47" s="41" t="s">
        <v>61</v>
      </c>
      <c r="L47" s="14">
        <v>35</v>
      </c>
      <c r="M47" s="15">
        <v>11</v>
      </c>
      <c r="N47" s="16">
        <v>27</v>
      </c>
      <c r="O47" s="16" t="s">
        <v>66</v>
      </c>
      <c r="P47" s="17">
        <v>0.55208333333333337</v>
      </c>
      <c r="Q47" s="18" t="str">
        <f>L38</f>
        <v>プルミエール徳島</v>
      </c>
      <c r="R47" s="19">
        <v>1</v>
      </c>
      <c r="S47" s="99" t="s">
        <v>162</v>
      </c>
      <c r="T47" s="19">
        <v>1</v>
      </c>
      <c r="U47" s="20" t="str">
        <f>L39</f>
        <v>徳島FCリベリモ</v>
      </c>
      <c r="V47" s="41" t="s">
        <v>59</v>
      </c>
    </row>
    <row r="48" spans="1:22" ht="25.5" customHeight="1" thickBot="1">
      <c r="A48" s="23">
        <v>30</v>
      </c>
      <c r="B48" s="24">
        <v>11</v>
      </c>
      <c r="C48" s="25">
        <v>27</v>
      </c>
      <c r="D48" s="25" t="s">
        <v>66</v>
      </c>
      <c r="E48" s="26">
        <v>0.59722222222222221</v>
      </c>
      <c r="F48" s="27" t="str">
        <f>A40</f>
        <v>徳島サルトFC</v>
      </c>
      <c r="G48" s="28">
        <v>5</v>
      </c>
      <c r="H48" s="105" t="s">
        <v>164</v>
      </c>
      <c r="I48" s="28">
        <v>1</v>
      </c>
      <c r="J48" s="29" t="str">
        <f>A41</f>
        <v>FCカナリア</v>
      </c>
      <c r="K48" s="42" t="s">
        <v>59</v>
      </c>
      <c r="L48" s="23">
        <v>36</v>
      </c>
      <c r="M48" s="24">
        <v>11</v>
      </c>
      <c r="N48" s="25">
        <v>27</v>
      </c>
      <c r="O48" s="25" t="s">
        <v>66</v>
      </c>
      <c r="P48" s="26">
        <v>0.64236111111111105</v>
      </c>
      <c r="Q48" s="27" t="str">
        <f>L40</f>
        <v>リベントGSフォルメ</v>
      </c>
      <c r="R48" s="28">
        <v>2</v>
      </c>
      <c r="S48" s="105" t="s">
        <v>165</v>
      </c>
      <c r="T48" s="28">
        <v>4</v>
      </c>
      <c r="U48" s="29" t="str">
        <f>L41</f>
        <v>F.C.Centrale</v>
      </c>
      <c r="V48" s="42" t="s">
        <v>59</v>
      </c>
    </row>
    <row r="49" spans="1:22" ht="25.5" customHeight="1">
      <c r="A49" s="98"/>
      <c r="B49" s="98"/>
      <c r="C49" s="98"/>
      <c r="D49" s="98"/>
      <c r="E49" s="38"/>
      <c r="F49" s="39"/>
      <c r="G49" s="39"/>
      <c r="H49" s="39"/>
      <c r="I49" s="39"/>
      <c r="J49" s="39"/>
      <c r="K49" s="98"/>
      <c r="L49" s="98"/>
      <c r="M49" s="98"/>
      <c r="N49" s="98"/>
      <c r="O49" s="98"/>
      <c r="P49" s="38"/>
      <c r="Q49" s="39"/>
      <c r="R49" s="39"/>
      <c r="S49" s="39"/>
      <c r="T49" s="39"/>
      <c r="U49" s="39"/>
      <c r="V49" s="98"/>
    </row>
    <row r="50" spans="1:22" ht="25.5" customHeight="1">
      <c r="A50" s="98"/>
      <c r="B50" s="98"/>
      <c r="C50" s="98"/>
      <c r="D50" s="98"/>
      <c r="E50" s="38"/>
      <c r="F50" s="39"/>
      <c r="G50" s="39"/>
      <c r="H50" s="39"/>
      <c r="I50" s="39"/>
      <c r="J50" s="39"/>
      <c r="K50" s="98"/>
      <c r="L50" s="98"/>
      <c r="M50" s="98"/>
      <c r="N50" s="98"/>
      <c r="O50" s="98"/>
      <c r="P50" s="38"/>
      <c r="Q50" s="39"/>
      <c r="R50" s="39"/>
      <c r="S50" s="39"/>
      <c r="T50" s="39"/>
      <c r="U50" s="39"/>
      <c r="V50" s="98"/>
    </row>
    <row r="51" spans="1:22" ht="25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2" ht="25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2" ht="25.5" customHeight="1" thickBot="1">
      <c r="A53" s="117" t="s">
        <v>15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117" t="s">
        <v>16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9"/>
    </row>
    <row r="54" spans="1:22" ht="25.5" customHeight="1">
      <c r="A54" s="114" t="s">
        <v>45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6"/>
      <c r="L54" s="114" t="s">
        <v>49</v>
      </c>
      <c r="M54" s="115"/>
      <c r="N54" s="115"/>
      <c r="O54" s="115"/>
      <c r="P54" s="115"/>
      <c r="Q54" s="115"/>
      <c r="R54" s="115"/>
      <c r="S54" s="115"/>
      <c r="T54" s="115"/>
      <c r="U54" s="115"/>
      <c r="V54" s="116"/>
    </row>
    <row r="55" spans="1:22" ht="25.5" customHeight="1">
      <c r="A55" s="114" t="s">
        <v>46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6"/>
      <c r="L55" s="114" t="s">
        <v>50</v>
      </c>
      <c r="M55" s="115"/>
      <c r="N55" s="115"/>
      <c r="O55" s="115"/>
      <c r="P55" s="115"/>
      <c r="Q55" s="115"/>
      <c r="R55" s="115"/>
      <c r="S55" s="115"/>
      <c r="T55" s="115"/>
      <c r="U55" s="115"/>
      <c r="V55" s="116"/>
    </row>
    <row r="56" spans="1:22" ht="25.5" customHeight="1">
      <c r="A56" s="114" t="s">
        <v>47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6"/>
      <c r="L56" s="114" t="s">
        <v>51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6"/>
    </row>
    <row r="57" spans="1:22" ht="25.5" customHeight="1" thickBot="1">
      <c r="A57" s="114" t="s">
        <v>48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6"/>
      <c r="L57" s="114" t="s">
        <v>52</v>
      </c>
      <c r="M57" s="115"/>
      <c r="N57" s="115"/>
      <c r="O57" s="115"/>
      <c r="P57" s="115"/>
      <c r="Q57" s="115"/>
      <c r="R57" s="115"/>
      <c r="S57" s="115"/>
      <c r="T57" s="115"/>
      <c r="U57" s="115"/>
      <c r="V57" s="116"/>
    </row>
    <row r="58" spans="1:22" ht="25.5" customHeight="1" thickBot="1">
      <c r="A58" s="4" t="s">
        <v>3</v>
      </c>
      <c r="B58" s="96" t="s">
        <v>4</v>
      </c>
      <c r="C58" s="97" t="s">
        <v>5</v>
      </c>
      <c r="D58" s="97" t="s">
        <v>6</v>
      </c>
      <c r="E58" s="95" t="s">
        <v>7</v>
      </c>
      <c r="F58" s="110" t="s">
        <v>8</v>
      </c>
      <c r="G58" s="110"/>
      <c r="H58" s="110"/>
      <c r="I58" s="110"/>
      <c r="J58" s="110"/>
      <c r="K58" s="5" t="s">
        <v>9</v>
      </c>
      <c r="L58" s="4" t="s">
        <v>3</v>
      </c>
      <c r="M58" s="96" t="s">
        <v>4</v>
      </c>
      <c r="N58" s="97" t="s">
        <v>5</v>
      </c>
      <c r="O58" s="97" t="s">
        <v>6</v>
      </c>
      <c r="P58" s="95" t="s">
        <v>7</v>
      </c>
      <c r="Q58" s="111" t="s">
        <v>8</v>
      </c>
      <c r="R58" s="112"/>
      <c r="S58" s="112"/>
      <c r="T58" s="112"/>
      <c r="U58" s="113"/>
      <c r="V58" s="5" t="s">
        <v>9</v>
      </c>
    </row>
    <row r="59" spans="1:22" ht="25.5" customHeight="1">
      <c r="A59" s="31">
        <v>37</v>
      </c>
      <c r="B59" s="7">
        <v>11</v>
      </c>
      <c r="C59" s="8">
        <v>13</v>
      </c>
      <c r="D59" s="8" t="s">
        <v>66</v>
      </c>
      <c r="E59" s="33">
        <v>0.41666666666666669</v>
      </c>
      <c r="F59" s="10" t="str">
        <f>A54</f>
        <v>高知ユナイテッドSC</v>
      </c>
      <c r="G59" s="11">
        <v>6</v>
      </c>
      <c r="H59" s="99" t="s">
        <v>149</v>
      </c>
      <c r="I59" s="11">
        <v>0</v>
      </c>
      <c r="J59" s="12" t="str">
        <f>A57</f>
        <v>FCクレセル</v>
      </c>
      <c r="K59" s="34" t="s">
        <v>63</v>
      </c>
      <c r="L59" s="31">
        <v>43</v>
      </c>
      <c r="M59" s="7">
        <v>11</v>
      </c>
      <c r="N59" s="8">
        <v>13</v>
      </c>
      <c r="O59" s="8" t="s">
        <v>66</v>
      </c>
      <c r="P59" s="33">
        <v>0.46180555555555558</v>
      </c>
      <c r="Q59" s="10" t="str">
        <f>L54</f>
        <v>FCディアモ</v>
      </c>
      <c r="R59" s="11">
        <v>1</v>
      </c>
      <c r="S59" s="102" t="s">
        <v>150</v>
      </c>
      <c r="T59" s="11">
        <v>1</v>
      </c>
      <c r="U59" s="12" t="str">
        <f>L57</f>
        <v>Arancio Giocare</v>
      </c>
      <c r="V59" s="34" t="s">
        <v>62</v>
      </c>
    </row>
    <row r="60" spans="1:22" ht="25.5" customHeight="1">
      <c r="A60" s="14">
        <v>38</v>
      </c>
      <c r="B60" s="15">
        <v>11</v>
      </c>
      <c r="C60" s="16">
        <v>13</v>
      </c>
      <c r="D60" s="16" t="s">
        <v>66</v>
      </c>
      <c r="E60" s="17">
        <v>0.50694444444444442</v>
      </c>
      <c r="F60" s="18" t="str">
        <f>A55</f>
        <v>愛媛FC新居浜</v>
      </c>
      <c r="G60" s="19">
        <v>1</v>
      </c>
      <c r="H60" s="99" t="s">
        <v>146</v>
      </c>
      <c r="I60" s="19">
        <v>0</v>
      </c>
      <c r="J60" s="20" t="str">
        <f>A56</f>
        <v>FCリフォルマ</v>
      </c>
      <c r="K60" s="34" t="s">
        <v>62</v>
      </c>
      <c r="L60" s="14">
        <v>44</v>
      </c>
      <c r="M60" s="15">
        <v>11</v>
      </c>
      <c r="N60" s="16">
        <v>13</v>
      </c>
      <c r="O60" s="16" t="s">
        <v>66</v>
      </c>
      <c r="P60" s="17">
        <v>0.55208333333333337</v>
      </c>
      <c r="Q60" s="18" t="str">
        <f>L55</f>
        <v>FCコラソン</v>
      </c>
      <c r="R60" s="19">
        <v>3</v>
      </c>
      <c r="S60" s="103" t="s">
        <v>151</v>
      </c>
      <c r="T60" s="19">
        <v>0</v>
      </c>
      <c r="U60" s="20" t="str">
        <f>L56</f>
        <v>丸亀FC</v>
      </c>
      <c r="V60" s="34" t="s">
        <v>62</v>
      </c>
    </row>
    <row r="61" spans="1:22" ht="25.5" customHeight="1">
      <c r="A61" s="14">
        <v>39</v>
      </c>
      <c r="B61" s="15">
        <v>11</v>
      </c>
      <c r="C61" s="16">
        <v>13</v>
      </c>
      <c r="D61" s="16" t="s">
        <v>66</v>
      </c>
      <c r="E61" s="17">
        <v>0.59722222222222221</v>
      </c>
      <c r="F61" s="18" t="str">
        <f>A54</f>
        <v>高知ユナイテッドSC</v>
      </c>
      <c r="G61" s="19">
        <v>5</v>
      </c>
      <c r="H61" s="99" t="s">
        <v>152</v>
      </c>
      <c r="I61" s="19">
        <v>0</v>
      </c>
      <c r="J61" s="20" t="str">
        <f>A56</f>
        <v>FCリフォルマ</v>
      </c>
      <c r="K61" s="34" t="s">
        <v>62</v>
      </c>
      <c r="L61" s="14">
        <v>45</v>
      </c>
      <c r="M61" s="15">
        <v>11</v>
      </c>
      <c r="N61" s="16">
        <v>13</v>
      </c>
      <c r="O61" s="16" t="s">
        <v>66</v>
      </c>
      <c r="P61" s="17">
        <v>0.64236111111111105</v>
      </c>
      <c r="Q61" s="18" t="str">
        <f>L54</f>
        <v>FCディアモ</v>
      </c>
      <c r="R61" s="19">
        <v>4</v>
      </c>
      <c r="S61" s="103" t="s">
        <v>143</v>
      </c>
      <c r="T61" s="19">
        <v>1</v>
      </c>
      <c r="U61" s="20" t="str">
        <f>L56</f>
        <v>丸亀FC</v>
      </c>
      <c r="V61" s="34" t="s">
        <v>62</v>
      </c>
    </row>
    <row r="62" spans="1:22" ht="25.5" customHeight="1">
      <c r="A62" s="14">
        <v>40</v>
      </c>
      <c r="B62" s="15">
        <v>11</v>
      </c>
      <c r="C62" s="16">
        <v>27</v>
      </c>
      <c r="D62" s="16" t="s">
        <v>66</v>
      </c>
      <c r="E62" s="17">
        <v>0.41666666666666669</v>
      </c>
      <c r="F62" s="18" t="str">
        <f>A55</f>
        <v>愛媛FC新居浜</v>
      </c>
      <c r="G62" s="19">
        <v>4</v>
      </c>
      <c r="H62" s="99" t="s">
        <v>143</v>
      </c>
      <c r="I62" s="19">
        <v>1</v>
      </c>
      <c r="J62" s="20" t="str">
        <f>A57</f>
        <v>FCクレセル</v>
      </c>
      <c r="K62" s="34" t="s">
        <v>65</v>
      </c>
      <c r="L62" s="14">
        <v>46</v>
      </c>
      <c r="M62" s="15">
        <v>11</v>
      </c>
      <c r="N62" s="16">
        <v>27</v>
      </c>
      <c r="O62" s="16" t="s">
        <v>66</v>
      </c>
      <c r="P62" s="17">
        <v>0.46180555555555558</v>
      </c>
      <c r="Q62" s="18" t="str">
        <f>L55</f>
        <v>FCコラソン</v>
      </c>
      <c r="R62" s="19">
        <v>0</v>
      </c>
      <c r="S62" s="99" t="s">
        <v>166</v>
      </c>
      <c r="T62" s="19">
        <v>3</v>
      </c>
      <c r="U62" s="20" t="str">
        <f>L57</f>
        <v>Arancio Giocare</v>
      </c>
      <c r="V62" s="34" t="s">
        <v>64</v>
      </c>
    </row>
    <row r="63" spans="1:22" ht="25.5" customHeight="1">
      <c r="A63" s="14">
        <v>41</v>
      </c>
      <c r="B63" s="15">
        <v>11</v>
      </c>
      <c r="C63" s="16">
        <v>27</v>
      </c>
      <c r="D63" s="16" t="s">
        <v>66</v>
      </c>
      <c r="E63" s="17">
        <v>0.50694444444444442</v>
      </c>
      <c r="F63" s="18" t="str">
        <f>A54</f>
        <v>高知ユナイテッドSC</v>
      </c>
      <c r="G63" s="19">
        <v>1</v>
      </c>
      <c r="H63" s="99" t="s">
        <v>146</v>
      </c>
      <c r="I63" s="19">
        <v>0</v>
      </c>
      <c r="J63" s="20" t="str">
        <f>A55</f>
        <v>愛媛FC新居浜</v>
      </c>
      <c r="K63" s="34" t="s">
        <v>64</v>
      </c>
      <c r="L63" s="14">
        <v>47</v>
      </c>
      <c r="M63" s="15">
        <v>11</v>
      </c>
      <c r="N63" s="16">
        <v>27</v>
      </c>
      <c r="O63" s="16" t="s">
        <v>66</v>
      </c>
      <c r="P63" s="17">
        <v>0.55208333333333337</v>
      </c>
      <c r="Q63" s="18" t="str">
        <f>L54</f>
        <v>FCディアモ</v>
      </c>
      <c r="R63" s="19">
        <v>4</v>
      </c>
      <c r="S63" s="99" t="s">
        <v>167</v>
      </c>
      <c r="T63" s="19">
        <v>1</v>
      </c>
      <c r="U63" s="20" t="str">
        <f>L55</f>
        <v>FCコラソン</v>
      </c>
      <c r="V63" s="34" t="s">
        <v>64</v>
      </c>
    </row>
    <row r="64" spans="1:22" ht="25.5" customHeight="1" thickBot="1">
      <c r="A64" s="23">
        <v>42</v>
      </c>
      <c r="B64" s="24">
        <v>11</v>
      </c>
      <c r="C64" s="25">
        <v>27</v>
      </c>
      <c r="D64" s="25" t="s">
        <v>66</v>
      </c>
      <c r="E64" s="26">
        <v>0.59722222222222221</v>
      </c>
      <c r="F64" s="27" t="str">
        <f>A56</f>
        <v>FCリフォルマ</v>
      </c>
      <c r="G64" s="28">
        <v>4</v>
      </c>
      <c r="H64" s="105" t="s">
        <v>168</v>
      </c>
      <c r="I64" s="28">
        <v>2</v>
      </c>
      <c r="J64" s="29" t="str">
        <f>A57</f>
        <v>FCクレセル</v>
      </c>
      <c r="K64" s="30" t="s">
        <v>64</v>
      </c>
      <c r="L64" s="23">
        <v>48</v>
      </c>
      <c r="M64" s="24">
        <v>11</v>
      </c>
      <c r="N64" s="25">
        <v>27</v>
      </c>
      <c r="O64" s="25" t="s">
        <v>66</v>
      </c>
      <c r="P64" s="26">
        <v>0.64236111111111105</v>
      </c>
      <c r="Q64" s="27" t="str">
        <f>L56</f>
        <v>丸亀FC</v>
      </c>
      <c r="R64" s="28">
        <v>0</v>
      </c>
      <c r="S64" s="105" t="s">
        <v>169</v>
      </c>
      <c r="T64" s="28">
        <v>0</v>
      </c>
      <c r="U64" s="29" t="str">
        <f>L57</f>
        <v>Arancio Giocare</v>
      </c>
      <c r="V64" s="30" t="s">
        <v>64</v>
      </c>
    </row>
  </sheetData>
  <mergeCells count="49">
    <mergeCell ref="A7:K7"/>
    <mergeCell ref="L7:V7"/>
    <mergeCell ref="A1:V1"/>
    <mergeCell ref="A5:K5"/>
    <mergeCell ref="L5:V5"/>
    <mergeCell ref="A6:K6"/>
    <mergeCell ref="L6:V6"/>
    <mergeCell ref="A8:K8"/>
    <mergeCell ref="L8:V8"/>
    <mergeCell ref="A9:K9"/>
    <mergeCell ref="L9:V9"/>
    <mergeCell ref="F10:J10"/>
    <mergeCell ref="Q10:U10"/>
    <mergeCell ref="A21:K21"/>
    <mergeCell ref="L21:V21"/>
    <mergeCell ref="A22:K22"/>
    <mergeCell ref="L22:V22"/>
    <mergeCell ref="A23:K23"/>
    <mergeCell ref="L23:V23"/>
    <mergeCell ref="A24:K24"/>
    <mergeCell ref="L24:V24"/>
    <mergeCell ref="A25:K25"/>
    <mergeCell ref="L25:V25"/>
    <mergeCell ref="F26:J26"/>
    <mergeCell ref="Q26:U26"/>
    <mergeCell ref="A37:K37"/>
    <mergeCell ref="L37:V37"/>
    <mergeCell ref="A38:K38"/>
    <mergeCell ref="L38:V38"/>
    <mergeCell ref="A39:K39"/>
    <mergeCell ref="L39:V39"/>
    <mergeCell ref="A40:K40"/>
    <mergeCell ref="L40:V40"/>
    <mergeCell ref="A41:K41"/>
    <mergeCell ref="L41:V41"/>
    <mergeCell ref="F42:J42"/>
    <mergeCell ref="Q42:U42"/>
    <mergeCell ref="A53:K53"/>
    <mergeCell ref="L53:V53"/>
    <mergeCell ref="A54:K54"/>
    <mergeCell ref="L54:V54"/>
    <mergeCell ref="A55:K55"/>
    <mergeCell ref="L55:V55"/>
    <mergeCell ref="F58:J58"/>
    <mergeCell ref="Q58:U58"/>
    <mergeCell ref="A56:K56"/>
    <mergeCell ref="L56:V56"/>
    <mergeCell ref="A57:K57"/>
    <mergeCell ref="L57:V57"/>
  </mergeCells>
  <phoneticPr fontId="7"/>
  <pageMargins left="0.7" right="0.7" top="0.75" bottom="0.75" header="0.3" footer="0.3"/>
  <pageSetup paperSize="9" scale="59" orientation="portrait" horizontalDpi="0" verticalDpi="0"/>
  <rowBreaks count="1" manualBreakCount="1">
    <brk id="49" max="21" man="1"/>
  </rowBreaks>
  <colBreaks count="1" manualBreakCount="1">
    <brk id="22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3686-2464-7A4E-929D-2E0A18B7BFDC}">
  <sheetPr>
    <pageSetUpPr fitToPage="1"/>
  </sheetPr>
  <dimension ref="A1:AA89"/>
  <sheetViews>
    <sheetView view="pageBreakPreview" zoomScale="90" zoomScaleNormal="100" zoomScaleSheetLayoutView="90" workbookViewId="0">
      <selection activeCell="X87" sqref="X87:X88"/>
    </sheetView>
  </sheetViews>
  <sheetFormatPr baseColWidth="10" defaultColWidth="8.83203125" defaultRowHeight="18"/>
  <cols>
    <col min="1" max="27" width="5.6640625" style="43" customWidth="1"/>
    <col min="28" max="16384" width="8.83203125" style="43"/>
  </cols>
  <sheetData>
    <row r="1" spans="1:27" ht="25.25" customHeight="1">
      <c r="A1" s="202" t="s">
        <v>126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73"/>
      <c r="Z1" s="73"/>
      <c r="AA1" s="73"/>
    </row>
    <row r="2" spans="1:27" ht="25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25.25" customHeight="1">
      <c r="A3" s="72" t="s">
        <v>79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O3" s="44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25.25" customHeight="1" thickBot="1">
      <c r="A4" s="74" t="s">
        <v>89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25.25" customHeight="1" thickBot="1">
      <c r="A5" s="131"/>
      <c r="B5" s="129"/>
      <c r="C5" s="132"/>
      <c r="D5" s="131" t="s">
        <v>25</v>
      </c>
      <c r="E5" s="129"/>
      <c r="F5" s="130"/>
      <c r="G5" s="128" t="s">
        <v>113</v>
      </c>
      <c r="H5" s="129"/>
      <c r="I5" s="130"/>
      <c r="J5" s="128" t="s">
        <v>27</v>
      </c>
      <c r="K5" s="129"/>
      <c r="L5" s="130"/>
      <c r="M5" s="128" t="s">
        <v>28</v>
      </c>
      <c r="N5" s="129"/>
      <c r="O5" s="130"/>
      <c r="P5" s="75" t="s">
        <v>90</v>
      </c>
      <c r="Q5" s="76" t="s">
        <v>91</v>
      </c>
      <c r="R5" s="76" t="s">
        <v>92</v>
      </c>
      <c r="S5" s="76" t="s">
        <v>93</v>
      </c>
      <c r="T5" s="76" t="s">
        <v>94</v>
      </c>
      <c r="U5" s="76" t="s">
        <v>95</v>
      </c>
      <c r="V5" s="76" t="s">
        <v>96</v>
      </c>
      <c r="W5" s="77" t="s">
        <v>97</v>
      </c>
      <c r="X5" s="78" t="s">
        <v>98</v>
      </c>
    </row>
    <row r="6" spans="1:27" ht="25.25" customHeight="1">
      <c r="A6" s="143" t="str">
        <f>D5</f>
        <v>カマタマーレ讃岐</v>
      </c>
      <c r="B6" s="144"/>
      <c r="C6" s="145"/>
      <c r="D6" s="137"/>
      <c r="E6" s="138"/>
      <c r="F6" s="139"/>
      <c r="G6" s="149" t="s">
        <v>130</v>
      </c>
      <c r="H6" s="144"/>
      <c r="I6" s="150"/>
      <c r="J6" s="149" t="s">
        <v>128</v>
      </c>
      <c r="K6" s="144"/>
      <c r="L6" s="150"/>
      <c r="M6" s="149" t="s">
        <v>129</v>
      </c>
      <c r="N6" s="144"/>
      <c r="O6" s="150"/>
      <c r="P6" s="135">
        <v>4</v>
      </c>
      <c r="Q6" s="133">
        <v>3</v>
      </c>
      <c r="R6" s="133">
        <v>1</v>
      </c>
      <c r="S6" s="133">
        <v>1</v>
      </c>
      <c r="T6" s="133">
        <v>1</v>
      </c>
      <c r="U6" s="133">
        <f>G7+J7+M7</f>
        <v>4</v>
      </c>
      <c r="V6" s="133">
        <f>I7+L7+O7</f>
        <v>4</v>
      </c>
      <c r="W6" s="149">
        <f>U6-V6</f>
        <v>0</v>
      </c>
      <c r="X6" s="151">
        <v>3</v>
      </c>
    </row>
    <row r="7" spans="1:27" ht="25.25" customHeight="1">
      <c r="A7" s="146"/>
      <c r="B7" s="147"/>
      <c r="C7" s="148"/>
      <c r="D7" s="140"/>
      <c r="E7" s="141"/>
      <c r="F7" s="142"/>
      <c r="G7" s="79">
        <f>'大会日程(GS)'!G15</f>
        <v>2</v>
      </c>
      <c r="H7" s="80" t="s">
        <v>67</v>
      </c>
      <c r="I7" s="81">
        <f>'大会日程(GS)'!I15</f>
        <v>1</v>
      </c>
      <c r="J7" s="79">
        <f>'大会日程(GS)'!G13</f>
        <v>1</v>
      </c>
      <c r="K7" s="80" t="s">
        <v>67</v>
      </c>
      <c r="L7" s="81">
        <f>'大会日程(GS)'!I13</f>
        <v>2</v>
      </c>
      <c r="M7" s="79">
        <f>'大会日程(GS)'!G11</f>
        <v>1</v>
      </c>
      <c r="N7" s="80" t="s">
        <v>67</v>
      </c>
      <c r="O7" s="81">
        <f>'大会日程(GS)'!I11</f>
        <v>1</v>
      </c>
      <c r="P7" s="136"/>
      <c r="Q7" s="134"/>
      <c r="R7" s="134"/>
      <c r="S7" s="134"/>
      <c r="T7" s="134"/>
      <c r="U7" s="134"/>
      <c r="V7" s="134"/>
      <c r="W7" s="153"/>
      <c r="X7" s="152"/>
    </row>
    <row r="8" spans="1:27" ht="25.25" customHeight="1">
      <c r="A8" s="164" t="str">
        <f>G5</f>
        <v>帝人</v>
      </c>
      <c r="B8" s="165"/>
      <c r="C8" s="166"/>
      <c r="D8" s="164" t="s">
        <v>128</v>
      </c>
      <c r="E8" s="165"/>
      <c r="F8" s="171"/>
      <c r="G8" s="158"/>
      <c r="H8" s="159"/>
      <c r="I8" s="160"/>
      <c r="J8" s="170" t="s">
        <v>130</v>
      </c>
      <c r="K8" s="165"/>
      <c r="L8" s="171"/>
      <c r="M8" s="170" t="s">
        <v>130</v>
      </c>
      <c r="N8" s="165"/>
      <c r="O8" s="171"/>
      <c r="P8" s="156">
        <v>6</v>
      </c>
      <c r="Q8" s="154">
        <v>3</v>
      </c>
      <c r="R8" s="154">
        <v>2</v>
      </c>
      <c r="S8" s="154">
        <v>0</v>
      </c>
      <c r="T8" s="154">
        <v>1</v>
      </c>
      <c r="U8" s="154">
        <f>D9+J9+M9</f>
        <v>9</v>
      </c>
      <c r="V8" s="154">
        <f>F9+L9+O9</f>
        <v>2</v>
      </c>
      <c r="W8" s="170">
        <f>U8-V8</f>
        <v>7</v>
      </c>
      <c r="X8" s="172">
        <v>1</v>
      </c>
    </row>
    <row r="9" spans="1:27" ht="25.25" customHeight="1">
      <c r="A9" s="167"/>
      <c r="B9" s="168"/>
      <c r="C9" s="169"/>
      <c r="D9" s="82">
        <f>I7</f>
        <v>1</v>
      </c>
      <c r="E9" s="83" t="s">
        <v>67</v>
      </c>
      <c r="F9" s="84">
        <f>G7</f>
        <v>2</v>
      </c>
      <c r="G9" s="161"/>
      <c r="H9" s="162"/>
      <c r="I9" s="163"/>
      <c r="J9" s="85">
        <f>'大会日程(GS)'!G12</f>
        <v>5</v>
      </c>
      <c r="K9" s="83" t="s">
        <v>67</v>
      </c>
      <c r="L9" s="84">
        <f>'大会日程(GS)'!I12</f>
        <v>0</v>
      </c>
      <c r="M9" s="85">
        <f>'大会日程(GS)'!G14</f>
        <v>3</v>
      </c>
      <c r="N9" s="83" t="s">
        <v>67</v>
      </c>
      <c r="O9" s="84">
        <f>'大会日程(GS)'!I14</f>
        <v>0</v>
      </c>
      <c r="P9" s="157"/>
      <c r="Q9" s="155"/>
      <c r="R9" s="155"/>
      <c r="S9" s="155"/>
      <c r="T9" s="155"/>
      <c r="U9" s="155"/>
      <c r="V9" s="155"/>
      <c r="W9" s="173"/>
      <c r="X9" s="152"/>
    </row>
    <row r="10" spans="1:27" ht="25.25" customHeight="1">
      <c r="A10" s="180" t="str">
        <f>J5</f>
        <v>三観エストレラ</v>
      </c>
      <c r="B10" s="181"/>
      <c r="C10" s="182"/>
      <c r="D10" s="180" t="s">
        <v>130</v>
      </c>
      <c r="E10" s="181"/>
      <c r="F10" s="184"/>
      <c r="G10" s="183" t="s">
        <v>128</v>
      </c>
      <c r="H10" s="181"/>
      <c r="I10" s="184"/>
      <c r="J10" s="176"/>
      <c r="K10" s="177"/>
      <c r="L10" s="178"/>
      <c r="M10" s="183" t="s">
        <v>130</v>
      </c>
      <c r="N10" s="181"/>
      <c r="O10" s="184"/>
      <c r="P10" s="175">
        <v>6</v>
      </c>
      <c r="Q10" s="174">
        <v>3</v>
      </c>
      <c r="R10" s="174">
        <v>2</v>
      </c>
      <c r="S10" s="174">
        <v>0</v>
      </c>
      <c r="T10" s="174">
        <v>1</v>
      </c>
      <c r="U10" s="174">
        <f>D11+G11+M11</f>
        <v>5</v>
      </c>
      <c r="V10" s="174">
        <f>F11+I11+O11</f>
        <v>7</v>
      </c>
      <c r="W10" s="183">
        <f>U10-V10</f>
        <v>-2</v>
      </c>
      <c r="X10" s="172">
        <v>2</v>
      </c>
    </row>
    <row r="11" spans="1:27" ht="25.25" customHeight="1">
      <c r="A11" s="146"/>
      <c r="B11" s="147"/>
      <c r="C11" s="148"/>
      <c r="D11" s="90">
        <f>L7</f>
        <v>2</v>
      </c>
      <c r="E11" s="80" t="s">
        <v>67</v>
      </c>
      <c r="F11" s="81">
        <f>J7</f>
        <v>1</v>
      </c>
      <c r="G11" s="79">
        <f>L9</f>
        <v>0</v>
      </c>
      <c r="H11" s="80" t="s">
        <v>67</v>
      </c>
      <c r="I11" s="81">
        <f>J9</f>
        <v>5</v>
      </c>
      <c r="J11" s="179"/>
      <c r="K11" s="141"/>
      <c r="L11" s="142"/>
      <c r="M11" s="79">
        <f>'大会日程(GS)'!G16</f>
        <v>3</v>
      </c>
      <c r="N11" s="80" t="s">
        <v>67</v>
      </c>
      <c r="O11" s="81">
        <f>'大会日程(GS)'!I16</f>
        <v>1</v>
      </c>
      <c r="P11" s="136"/>
      <c r="Q11" s="134"/>
      <c r="R11" s="134"/>
      <c r="S11" s="134"/>
      <c r="T11" s="134"/>
      <c r="U11" s="134"/>
      <c r="V11" s="134"/>
      <c r="W11" s="153"/>
      <c r="X11" s="152"/>
    </row>
    <row r="12" spans="1:27" ht="25.25" customHeight="1">
      <c r="A12" s="164" t="str">
        <f>M5</f>
        <v>ディベルティード</v>
      </c>
      <c r="B12" s="165"/>
      <c r="C12" s="166"/>
      <c r="D12" s="164" t="s">
        <v>129</v>
      </c>
      <c r="E12" s="165"/>
      <c r="F12" s="171"/>
      <c r="G12" s="170" t="s">
        <v>128</v>
      </c>
      <c r="H12" s="165"/>
      <c r="I12" s="171"/>
      <c r="J12" s="170" t="s">
        <v>128</v>
      </c>
      <c r="K12" s="165"/>
      <c r="L12" s="171"/>
      <c r="M12" s="158"/>
      <c r="N12" s="159"/>
      <c r="O12" s="160"/>
      <c r="P12" s="156">
        <v>1</v>
      </c>
      <c r="Q12" s="154">
        <v>3</v>
      </c>
      <c r="R12" s="154">
        <v>0</v>
      </c>
      <c r="S12" s="154">
        <v>1</v>
      </c>
      <c r="T12" s="154">
        <v>2</v>
      </c>
      <c r="U12" s="154">
        <f>D13+G13+J13</f>
        <v>2</v>
      </c>
      <c r="V12" s="154">
        <f>F13+I13+L13</f>
        <v>7</v>
      </c>
      <c r="W12" s="170">
        <f>U12-V12</f>
        <v>-5</v>
      </c>
      <c r="X12" s="172">
        <v>4</v>
      </c>
    </row>
    <row r="13" spans="1:27" ht="25.25" customHeight="1" thickBot="1">
      <c r="A13" s="190"/>
      <c r="B13" s="191"/>
      <c r="C13" s="192"/>
      <c r="D13" s="91">
        <f>O7</f>
        <v>1</v>
      </c>
      <c r="E13" s="92" t="s">
        <v>67</v>
      </c>
      <c r="F13" s="93">
        <f>M7</f>
        <v>1</v>
      </c>
      <c r="G13" s="94">
        <f>O9</f>
        <v>0</v>
      </c>
      <c r="H13" s="92" t="s">
        <v>67</v>
      </c>
      <c r="I13" s="93">
        <f>M9</f>
        <v>3</v>
      </c>
      <c r="J13" s="94">
        <f>O11</f>
        <v>1</v>
      </c>
      <c r="K13" s="92" t="s">
        <v>67</v>
      </c>
      <c r="L13" s="93">
        <f>M11</f>
        <v>3</v>
      </c>
      <c r="M13" s="187"/>
      <c r="N13" s="188"/>
      <c r="O13" s="189"/>
      <c r="P13" s="186"/>
      <c r="Q13" s="185"/>
      <c r="R13" s="185"/>
      <c r="S13" s="185"/>
      <c r="T13" s="185"/>
      <c r="U13" s="185"/>
      <c r="V13" s="185"/>
      <c r="W13" s="194"/>
      <c r="X13" s="193"/>
    </row>
    <row r="14" spans="1:27" ht="25.2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25.25" customHeight="1" thickBot="1">
      <c r="A15" s="74" t="s">
        <v>99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ht="25.25" customHeight="1" thickBot="1">
      <c r="A16" s="131"/>
      <c r="B16" s="129"/>
      <c r="C16" s="132"/>
      <c r="D16" s="131" t="s">
        <v>29</v>
      </c>
      <c r="E16" s="129"/>
      <c r="F16" s="130"/>
      <c r="G16" s="128" t="s">
        <v>114</v>
      </c>
      <c r="H16" s="129"/>
      <c r="I16" s="130"/>
      <c r="J16" s="128" t="s">
        <v>115</v>
      </c>
      <c r="K16" s="129"/>
      <c r="L16" s="130"/>
      <c r="M16" s="75" t="s">
        <v>90</v>
      </c>
      <c r="N16" s="76" t="s">
        <v>91</v>
      </c>
      <c r="O16" s="76" t="s">
        <v>92</v>
      </c>
      <c r="P16" s="76" t="s">
        <v>93</v>
      </c>
      <c r="Q16" s="76" t="s">
        <v>94</v>
      </c>
      <c r="R16" s="76" t="s">
        <v>95</v>
      </c>
      <c r="S16" s="76" t="s">
        <v>96</v>
      </c>
      <c r="T16" s="77" t="s">
        <v>97</v>
      </c>
      <c r="U16" s="78" t="s">
        <v>98</v>
      </c>
    </row>
    <row r="17" spans="1:27" ht="25.25" customHeight="1">
      <c r="A17" s="143" t="str">
        <f>D16</f>
        <v>grand merry</v>
      </c>
      <c r="B17" s="195"/>
      <c r="C17" s="145"/>
      <c r="D17" s="137"/>
      <c r="E17" s="138"/>
      <c r="F17" s="139"/>
      <c r="G17" s="149" t="s">
        <v>130</v>
      </c>
      <c r="H17" s="195"/>
      <c r="I17" s="150"/>
      <c r="J17" s="149" t="s">
        <v>130</v>
      </c>
      <c r="K17" s="195"/>
      <c r="L17" s="150"/>
      <c r="M17" s="135">
        <v>6</v>
      </c>
      <c r="N17" s="133">
        <v>2</v>
      </c>
      <c r="O17" s="133">
        <v>2</v>
      </c>
      <c r="P17" s="133">
        <v>0</v>
      </c>
      <c r="Q17" s="133">
        <v>0</v>
      </c>
      <c r="R17" s="133">
        <v>13</v>
      </c>
      <c r="S17" s="133">
        <v>0</v>
      </c>
      <c r="T17" s="149">
        <v>13</v>
      </c>
      <c r="U17" s="151">
        <v>1</v>
      </c>
    </row>
    <row r="18" spans="1:27" ht="25.25" customHeight="1">
      <c r="A18" s="146"/>
      <c r="B18" s="147"/>
      <c r="C18" s="148"/>
      <c r="D18" s="140"/>
      <c r="E18" s="141"/>
      <c r="F18" s="142"/>
      <c r="G18" s="79">
        <f>'大会日程(GS)'!R13</f>
        <v>4</v>
      </c>
      <c r="H18" s="80" t="s">
        <v>67</v>
      </c>
      <c r="I18" s="81">
        <f>'大会日程(GS)'!T13</f>
        <v>0</v>
      </c>
      <c r="J18" s="79">
        <f>'大会日程(GS)'!R11</f>
        <v>9</v>
      </c>
      <c r="K18" s="80" t="s">
        <v>67</v>
      </c>
      <c r="L18" s="81">
        <f>'大会日程(GS)'!T11</f>
        <v>0</v>
      </c>
      <c r="M18" s="136"/>
      <c r="N18" s="134"/>
      <c r="O18" s="134"/>
      <c r="P18" s="134"/>
      <c r="Q18" s="134"/>
      <c r="R18" s="134"/>
      <c r="S18" s="134"/>
      <c r="T18" s="153"/>
      <c r="U18" s="152"/>
    </row>
    <row r="19" spans="1:27" ht="25.25" customHeight="1">
      <c r="A19" s="164" t="str">
        <f>G16</f>
        <v>ゼブラ</v>
      </c>
      <c r="B19" s="165"/>
      <c r="C19" s="166"/>
      <c r="D19" s="164" t="s">
        <v>128</v>
      </c>
      <c r="E19" s="165"/>
      <c r="F19" s="171"/>
      <c r="G19" s="158"/>
      <c r="H19" s="159"/>
      <c r="I19" s="160"/>
      <c r="J19" s="170" t="s">
        <v>130</v>
      </c>
      <c r="K19" s="165"/>
      <c r="L19" s="171"/>
      <c r="M19" s="156">
        <v>3</v>
      </c>
      <c r="N19" s="154">
        <v>2</v>
      </c>
      <c r="O19" s="154">
        <v>1</v>
      </c>
      <c r="P19" s="154">
        <v>0</v>
      </c>
      <c r="Q19" s="154">
        <v>1</v>
      </c>
      <c r="R19" s="154">
        <v>7</v>
      </c>
      <c r="S19" s="154">
        <v>5</v>
      </c>
      <c r="T19" s="170">
        <v>2</v>
      </c>
      <c r="U19" s="172">
        <v>2</v>
      </c>
    </row>
    <row r="20" spans="1:27" ht="25.25" customHeight="1">
      <c r="A20" s="167"/>
      <c r="B20" s="168"/>
      <c r="C20" s="169"/>
      <c r="D20" s="82">
        <f>I18</f>
        <v>0</v>
      </c>
      <c r="E20" s="83" t="s">
        <v>67</v>
      </c>
      <c r="F20" s="84">
        <f>G18</f>
        <v>4</v>
      </c>
      <c r="G20" s="161"/>
      <c r="H20" s="162"/>
      <c r="I20" s="163"/>
      <c r="J20" s="85">
        <f>'大会日程(GS)'!R12</f>
        <v>7</v>
      </c>
      <c r="K20" s="83" t="s">
        <v>67</v>
      </c>
      <c r="L20" s="84">
        <f>'大会日程(GS)'!T12</f>
        <v>1</v>
      </c>
      <c r="M20" s="157"/>
      <c r="N20" s="155"/>
      <c r="O20" s="155"/>
      <c r="P20" s="155"/>
      <c r="Q20" s="155"/>
      <c r="R20" s="155"/>
      <c r="S20" s="155"/>
      <c r="T20" s="173"/>
      <c r="U20" s="152"/>
    </row>
    <row r="21" spans="1:27" ht="25.25" customHeight="1">
      <c r="A21" s="180" t="str">
        <f>J16</f>
        <v>小松島</v>
      </c>
      <c r="B21" s="181"/>
      <c r="C21" s="182"/>
      <c r="D21" s="180" t="s">
        <v>128</v>
      </c>
      <c r="E21" s="181"/>
      <c r="F21" s="184"/>
      <c r="G21" s="183" t="s">
        <v>128</v>
      </c>
      <c r="H21" s="181"/>
      <c r="I21" s="184"/>
      <c r="J21" s="176"/>
      <c r="K21" s="177"/>
      <c r="L21" s="178"/>
      <c r="M21" s="175" t="s">
        <v>131</v>
      </c>
      <c r="N21" s="174">
        <v>2</v>
      </c>
      <c r="O21" s="174">
        <v>0</v>
      </c>
      <c r="P21" s="174">
        <v>0</v>
      </c>
      <c r="Q21" s="174">
        <v>2</v>
      </c>
      <c r="R21" s="174">
        <v>1</v>
      </c>
      <c r="S21" s="174">
        <v>16</v>
      </c>
      <c r="T21" s="183">
        <v>-15</v>
      </c>
      <c r="U21" s="172">
        <v>3</v>
      </c>
    </row>
    <row r="22" spans="1:27" ht="25.25" customHeight="1" thickBot="1">
      <c r="A22" s="203"/>
      <c r="B22" s="204"/>
      <c r="C22" s="205"/>
      <c r="D22" s="86">
        <f>L18</f>
        <v>0</v>
      </c>
      <c r="E22" s="87" t="s">
        <v>67</v>
      </c>
      <c r="F22" s="88">
        <f>J18</f>
        <v>9</v>
      </c>
      <c r="G22" s="89">
        <f>L20</f>
        <v>1</v>
      </c>
      <c r="H22" s="87" t="s">
        <v>67</v>
      </c>
      <c r="I22" s="88">
        <f>J20</f>
        <v>7</v>
      </c>
      <c r="J22" s="198"/>
      <c r="K22" s="199"/>
      <c r="L22" s="200"/>
      <c r="M22" s="201"/>
      <c r="N22" s="196"/>
      <c r="O22" s="196"/>
      <c r="P22" s="196"/>
      <c r="Q22" s="196"/>
      <c r="R22" s="196"/>
      <c r="S22" s="196"/>
      <c r="T22" s="197"/>
      <c r="U22" s="193"/>
    </row>
    <row r="23" spans="1:27" ht="25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ht="25.25" customHeight="1" thickBot="1">
      <c r="A24" s="74" t="s">
        <v>100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ht="25.25" customHeight="1" thickBot="1">
      <c r="A25" s="131"/>
      <c r="B25" s="129"/>
      <c r="C25" s="132"/>
      <c r="D25" s="131" t="s">
        <v>116</v>
      </c>
      <c r="E25" s="129"/>
      <c r="F25" s="130"/>
      <c r="G25" s="128" t="s">
        <v>112</v>
      </c>
      <c r="H25" s="129"/>
      <c r="I25" s="130"/>
      <c r="J25" s="128" t="s">
        <v>111</v>
      </c>
      <c r="K25" s="129"/>
      <c r="L25" s="130"/>
      <c r="M25" s="128" t="s">
        <v>32</v>
      </c>
      <c r="N25" s="129"/>
      <c r="O25" s="130"/>
      <c r="P25" s="75" t="s">
        <v>90</v>
      </c>
      <c r="Q25" s="76" t="s">
        <v>91</v>
      </c>
      <c r="R25" s="76" t="s">
        <v>92</v>
      </c>
      <c r="S25" s="76" t="s">
        <v>93</v>
      </c>
      <c r="T25" s="76" t="s">
        <v>94</v>
      </c>
      <c r="U25" s="76" t="s">
        <v>95</v>
      </c>
      <c r="V25" s="76" t="s">
        <v>96</v>
      </c>
      <c r="W25" s="77" t="s">
        <v>97</v>
      </c>
      <c r="X25" s="78" t="s">
        <v>98</v>
      </c>
    </row>
    <row r="26" spans="1:27" ht="25.25" customHeight="1">
      <c r="A26" s="143" t="str">
        <f>D25</f>
        <v>リベント</v>
      </c>
      <c r="B26" s="144"/>
      <c r="C26" s="145"/>
      <c r="D26" s="137"/>
      <c r="E26" s="138"/>
      <c r="F26" s="139"/>
      <c r="G26" s="149" t="s">
        <v>128</v>
      </c>
      <c r="H26" s="144"/>
      <c r="I26" s="150"/>
      <c r="J26" s="149" t="s">
        <v>128</v>
      </c>
      <c r="K26" s="144"/>
      <c r="L26" s="150"/>
      <c r="M26" s="149" t="s">
        <v>130</v>
      </c>
      <c r="N26" s="144"/>
      <c r="O26" s="150"/>
      <c r="P26" s="135">
        <v>3</v>
      </c>
      <c r="Q26" s="133">
        <v>3</v>
      </c>
      <c r="R26" s="133">
        <v>1</v>
      </c>
      <c r="S26" s="133">
        <v>0</v>
      </c>
      <c r="T26" s="133">
        <v>2</v>
      </c>
      <c r="U26" s="133">
        <f>G27+J27+M27</f>
        <v>12</v>
      </c>
      <c r="V26" s="133">
        <f>I27+L27+O27</f>
        <v>4</v>
      </c>
      <c r="W26" s="149">
        <f>U26-V26</f>
        <v>8</v>
      </c>
      <c r="X26" s="151">
        <v>3</v>
      </c>
    </row>
    <row r="27" spans="1:27" ht="25.25" customHeight="1">
      <c r="A27" s="146"/>
      <c r="B27" s="147"/>
      <c r="C27" s="148"/>
      <c r="D27" s="140"/>
      <c r="E27" s="141"/>
      <c r="F27" s="142"/>
      <c r="G27" s="79">
        <f>'大会日程(GS)'!G31</f>
        <v>2</v>
      </c>
      <c r="H27" s="80" t="s">
        <v>67</v>
      </c>
      <c r="I27" s="81">
        <f>'大会日程(GS)'!I31</f>
        <v>3</v>
      </c>
      <c r="J27" s="79">
        <f>'大会日程(GS)'!G29</f>
        <v>0</v>
      </c>
      <c r="K27" s="80" t="s">
        <v>67</v>
      </c>
      <c r="L27" s="81">
        <f>'大会日程(GS)'!I29</f>
        <v>1</v>
      </c>
      <c r="M27" s="79">
        <f>'大会日程(GS)'!G27</f>
        <v>10</v>
      </c>
      <c r="N27" s="80" t="s">
        <v>67</v>
      </c>
      <c r="O27" s="81">
        <f>'大会日程(GS)'!I27</f>
        <v>0</v>
      </c>
      <c r="P27" s="136"/>
      <c r="Q27" s="134"/>
      <c r="R27" s="134"/>
      <c r="S27" s="134"/>
      <c r="T27" s="134"/>
      <c r="U27" s="134"/>
      <c r="V27" s="134"/>
      <c r="W27" s="153"/>
      <c r="X27" s="152"/>
    </row>
    <row r="28" spans="1:27" ht="25.25" customHeight="1">
      <c r="A28" s="164" t="str">
        <f>G25</f>
        <v>アークレス</v>
      </c>
      <c r="B28" s="165"/>
      <c r="C28" s="166"/>
      <c r="D28" s="164" t="s">
        <v>130</v>
      </c>
      <c r="E28" s="165"/>
      <c r="F28" s="171"/>
      <c r="G28" s="158"/>
      <c r="H28" s="159"/>
      <c r="I28" s="160"/>
      <c r="J28" s="170" t="s">
        <v>128</v>
      </c>
      <c r="K28" s="165"/>
      <c r="L28" s="171"/>
      <c r="M28" s="170" t="s">
        <v>130</v>
      </c>
      <c r="N28" s="165"/>
      <c r="O28" s="171"/>
      <c r="P28" s="156">
        <v>6</v>
      </c>
      <c r="Q28" s="154">
        <v>3</v>
      </c>
      <c r="R28" s="154">
        <v>2</v>
      </c>
      <c r="S28" s="154">
        <v>0</v>
      </c>
      <c r="T28" s="154">
        <v>1</v>
      </c>
      <c r="U28" s="154">
        <f>D29+J29+M29</f>
        <v>11</v>
      </c>
      <c r="V28" s="154">
        <f>F29+L29+O29</f>
        <v>6</v>
      </c>
      <c r="W28" s="170">
        <f>U28-V28</f>
        <v>5</v>
      </c>
      <c r="X28" s="172">
        <v>2</v>
      </c>
    </row>
    <row r="29" spans="1:27" ht="25.25" customHeight="1">
      <c r="A29" s="167"/>
      <c r="B29" s="168"/>
      <c r="C29" s="169"/>
      <c r="D29" s="82">
        <f>I27</f>
        <v>3</v>
      </c>
      <c r="E29" s="83" t="s">
        <v>67</v>
      </c>
      <c r="F29" s="84">
        <f>G27</f>
        <v>2</v>
      </c>
      <c r="G29" s="161"/>
      <c r="H29" s="162"/>
      <c r="I29" s="163"/>
      <c r="J29" s="85">
        <f>'大会日程(GS)'!G28</f>
        <v>2</v>
      </c>
      <c r="K29" s="83" t="s">
        <v>67</v>
      </c>
      <c r="L29" s="84">
        <f>'大会日程(GS)'!I28</f>
        <v>3</v>
      </c>
      <c r="M29" s="85">
        <f>'大会日程(GS)'!G30</f>
        <v>6</v>
      </c>
      <c r="N29" s="83" t="s">
        <v>67</v>
      </c>
      <c r="O29" s="84">
        <f>'大会日程(GS)'!I30</f>
        <v>1</v>
      </c>
      <c r="P29" s="157"/>
      <c r="Q29" s="155"/>
      <c r="R29" s="155"/>
      <c r="S29" s="155"/>
      <c r="T29" s="155"/>
      <c r="U29" s="155"/>
      <c r="V29" s="155"/>
      <c r="W29" s="173"/>
      <c r="X29" s="152"/>
    </row>
    <row r="30" spans="1:27" ht="25.25" customHeight="1">
      <c r="A30" s="180" t="str">
        <f>J25</f>
        <v>横浜ポラリス</v>
      </c>
      <c r="B30" s="181"/>
      <c r="C30" s="182"/>
      <c r="D30" s="180" t="s">
        <v>130</v>
      </c>
      <c r="E30" s="181"/>
      <c r="F30" s="184"/>
      <c r="G30" s="183" t="s">
        <v>130</v>
      </c>
      <c r="H30" s="181"/>
      <c r="I30" s="184"/>
      <c r="J30" s="176"/>
      <c r="K30" s="177"/>
      <c r="L30" s="178"/>
      <c r="M30" s="183" t="s">
        <v>130</v>
      </c>
      <c r="N30" s="181"/>
      <c r="O30" s="184"/>
      <c r="P30" s="175">
        <v>6</v>
      </c>
      <c r="Q30" s="174">
        <v>2</v>
      </c>
      <c r="R30" s="174">
        <v>2</v>
      </c>
      <c r="S30" s="174">
        <v>0</v>
      </c>
      <c r="T30" s="174">
        <v>0</v>
      </c>
      <c r="U30" s="174">
        <f>D31+G31+M31</f>
        <v>14</v>
      </c>
      <c r="V30" s="174">
        <f>F31+I31+O31</f>
        <v>2</v>
      </c>
      <c r="W30" s="183">
        <f>U30-V30</f>
        <v>12</v>
      </c>
      <c r="X30" s="172">
        <v>1</v>
      </c>
    </row>
    <row r="31" spans="1:27" ht="25.25" customHeight="1">
      <c r="A31" s="146"/>
      <c r="B31" s="147"/>
      <c r="C31" s="148"/>
      <c r="D31" s="90">
        <f>L27</f>
        <v>1</v>
      </c>
      <c r="E31" s="80" t="s">
        <v>67</v>
      </c>
      <c r="F31" s="81">
        <f>J27</f>
        <v>0</v>
      </c>
      <c r="G31" s="79">
        <f>L29</f>
        <v>3</v>
      </c>
      <c r="H31" s="80" t="s">
        <v>67</v>
      </c>
      <c r="I31" s="81">
        <f>J29</f>
        <v>2</v>
      </c>
      <c r="J31" s="179"/>
      <c r="K31" s="141"/>
      <c r="L31" s="142"/>
      <c r="M31" s="79">
        <f>'大会日程(GS)'!G32</f>
        <v>10</v>
      </c>
      <c r="N31" s="80" t="s">
        <v>67</v>
      </c>
      <c r="O31" s="81">
        <f>'大会日程(GS)'!I32</f>
        <v>0</v>
      </c>
      <c r="P31" s="136"/>
      <c r="Q31" s="134"/>
      <c r="R31" s="134"/>
      <c r="S31" s="134"/>
      <c r="T31" s="134"/>
      <c r="U31" s="134"/>
      <c r="V31" s="134"/>
      <c r="W31" s="153"/>
      <c r="X31" s="152"/>
    </row>
    <row r="32" spans="1:27" ht="25.25" customHeight="1">
      <c r="A32" s="164" t="str">
        <f>M25</f>
        <v>SORA</v>
      </c>
      <c r="B32" s="165"/>
      <c r="C32" s="166"/>
      <c r="D32" s="164" t="s">
        <v>128</v>
      </c>
      <c r="E32" s="165"/>
      <c r="F32" s="171"/>
      <c r="G32" s="170" t="s">
        <v>128</v>
      </c>
      <c r="H32" s="165"/>
      <c r="I32" s="171"/>
      <c r="J32" s="170" t="s">
        <v>128</v>
      </c>
      <c r="K32" s="165"/>
      <c r="L32" s="171"/>
      <c r="M32" s="158"/>
      <c r="N32" s="159"/>
      <c r="O32" s="160"/>
      <c r="P32" s="156">
        <v>0</v>
      </c>
      <c r="Q32" s="154">
        <v>1</v>
      </c>
      <c r="R32" s="154">
        <v>0</v>
      </c>
      <c r="S32" s="154">
        <v>0</v>
      </c>
      <c r="T32" s="154">
        <v>1</v>
      </c>
      <c r="U32" s="154">
        <f>D33+G33+J33</f>
        <v>1</v>
      </c>
      <c r="V32" s="154">
        <f>F33+I33+L33</f>
        <v>26</v>
      </c>
      <c r="W32" s="170">
        <f>U32-V32</f>
        <v>-25</v>
      </c>
      <c r="X32" s="172">
        <v>4</v>
      </c>
    </row>
    <row r="33" spans="1:27" ht="25.25" customHeight="1" thickBot="1">
      <c r="A33" s="190"/>
      <c r="B33" s="191"/>
      <c r="C33" s="192"/>
      <c r="D33" s="91">
        <f>O27</f>
        <v>0</v>
      </c>
      <c r="E33" s="92" t="s">
        <v>67</v>
      </c>
      <c r="F33" s="93">
        <f>M27</f>
        <v>10</v>
      </c>
      <c r="G33" s="94">
        <f>O29</f>
        <v>1</v>
      </c>
      <c r="H33" s="92" t="s">
        <v>67</v>
      </c>
      <c r="I33" s="93">
        <f>M29</f>
        <v>6</v>
      </c>
      <c r="J33" s="94">
        <f>O31</f>
        <v>0</v>
      </c>
      <c r="K33" s="92" t="s">
        <v>67</v>
      </c>
      <c r="L33" s="93">
        <f>M31</f>
        <v>10</v>
      </c>
      <c r="M33" s="187"/>
      <c r="N33" s="188"/>
      <c r="O33" s="189"/>
      <c r="P33" s="186"/>
      <c r="Q33" s="185"/>
      <c r="R33" s="185"/>
      <c r="S33" s="185"/>
      <c r="T33" s="185"/>
      <c r="U33" s="185"/>
      <c r="V33" s="185"/>
      <c r="W33" s="194"/>
      <c r="X33" s="193"/>
    </row>
    <row r="34" spans="1:27" ht="25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ht="25.25" customHeight="1" thickBot="1">
      <c r="A35" s="74" t="s">
        <v>101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ht="25.25" customHeight="1" thickBot="1">
      <c r="A36" s="131"/>
      <c r="B36" s="129"/>
      <c r="C36" s="132"/>
      <c r="D36" s="131" t="s">
        <v>106</v>
      </c>
      <c r="E36" s="129"/>
      <c r="F36" s="130"/>
      <c r="G36" s="128" t="s">
        <v>117</v>
      </c>
      <c r="H36" s="129"/>
      <c r="I36" s="130"/>
      <c r="J36" s="128" t="s">
        <v>118</v>
      </c>
      <c r="K36" s="129"/>
      <c r="L36" s="130"/>
      <c r="M36" s="128" t="s">
        <v>35</v>
      </c>
      <c r="N36" s="129"/>
      <c r="O36" s="130"/>
      <c r="P36" s="75" t="s">
        <v>90</v>
      </c>
      <c r="Q36" s="76" t="s">
        <v>91</v>
      </c>
      <c r="R36" s="76" t="s">
        <v>92</v>
      </c>
      <c r="S36" s="76" t="s">
        <v>93</v>
      </c>
      <c r="T36" s="76" t="s">
        <v>94</v>
      </c>
      <c r="U36" s="76" t="s">
        <v>95</v>
      </c>
      <c r="V36" s="76" t="s">
        <v>96</v>
      </c>
      <c r="W36" s="77" t="s">
        <v>97</v>
      </c>
      <c r="X36" s="78" t="s">
        <v>98</v>
      </c>
    </row>
    <row r="37" spans="1:27" ht="25.25" customHeight="1">
      <c r="A37" s="143" t="str">
        <f>D36</f>
        <v>コーマラント</v>
      </c>
      <c r="B37" s="144"/>
      <c r="C37" s="145"/>
      <c r="D37" s="137"/>
      <c r="E37" s="138"/>
      <c r="F37" s="139"/>
      <c r="G37" s="149" t="s">
        <v>130</v>
      </c>
      <c r="H37" s="144"/>
      <c r="I37" s="150"/>
      <c r="J37" s="149" t="s">
        <v>130</v>
      </c>
      <c r="K37" s="144"/>
      <c r="L37" s="150"/>
      <c r="M37" s="149" t="s">
        <v>130</v>
      </c>
      <c r="N37" s="144"/>
      <c r="O37" s="150"/>
      <c r="P37" s="135">
        <v>9</v>
      </c>
      <c r="Q37" s="133">
        <v>3</v>
      </c>
      <c r="R37" s="133">
        <v>3</v>
      </c>
      <c r="S37" s="133">
        <v>0</v>
      </c>
      <c r="T37" s="133">
        <v>0</v>
      </c>
      <c r="U37" s="133">
        <f>G38+J38+M38</f>
        <v>17</v>
      </c>
      <c r="V37" s="133">
        <f>I38+L38+O38</f>
        <v>1</v>
      </c>
      <c r="W37" s="149">
        <f>U37-V37</f>
        <v>16</v>
      </c>
      <c r="X37" s="151">
        <v>1</v>
      </c>
    </row>
    <row r="38" spans="1:27" ht="25.25" customHeight="1">
      <c r="A38" s="146"/>
      <c r="B38" s="147"/>
      <c r="C38" s="148"/>
      <c r="D38" s="140"/>
      <c r="E38" s="141"/>
      <c r="F38" s="142"/>
      <c r="G38" s="79">
        <f>'大会日程(GS)'!R31</f>
        <v>1</v>
      </c>
      <c r="H38" s="80" t="s">
        <v>67</v>
      </c>
      <c r="I38" s="81">
        <f>'大会日程(GS)'!T31</f>
        <v>0</v>
      </c>
      <c r="J38" s="79">
        <f>'大会日程(GS)'!R29</f>
        <v>4</v>
      </c>
      <c r="K38" s="80" t="s">
        <v>67</v>
      </c>
      <c r="L38" s="81">
        <f>'大会日程(GS)'!T29</f>
        <v>1</v>
      </c>
      <c r="M38" s="79">
        <f>'大会日程(GS)'!R27</f>
        <v>12</v>
      </c>
      <c r="N38" s="80" t="s">
        <v>67</v>
      </c>
      <c r="O38" s="81">
        <f>'大会日程(GS)'!T27</f>
        <v>0</v>
      </c>
      <c r="P38" s="136"/>
      <c r="Q38" s="134"/>
      <c r="R38" s="134"/>
      <c r="S38" s="134"/>
      <c r="T38" s="134"/>
      <c r="U38" s="134"/>
      <c r="V38" s="134"/>
      <c r="W38" s="153"/>
      <c r="X38" s="152"/>
    </row>
    <row r="39" spans="1:27" ht="25.25" customHeight="1">
      <c r="A39" s="164" t="str">
        <f>G36</f>
        <v>シーガル</v>
      </c>
      <c r="B39" s="165"/>
      <c r="C39" s="166"/>
      <c r="D39" s="164" t="s">
        <v>128</v>
      </c>
      <c r="E39" s="165"/>
      <c r="F39" s="171"/>
      <c r="G39" s="158"/>
      <c r="H39" s="159"/>
      <c r="I39" s="160"/>
      <c r="J39" s="170" t="s">
        <v>130</v>
      </c>
      <c r="K39" s="165"/>
      <c r="L39" s="171"/>
      <c r="M39" s="170" t="s">
        <v>130</v>
      </c>
      <c r="N39" s="165"/>
      <c r="O39" s="171"/>
      <c r="P39" s="156">
        <v>6</v>
      </c>
      <c r="Q39" s="154">
        <v>3</v>
      </c>
      <c r="R39" s="154">
        <v>2</v>
      </c>
      <c r="S39" s="154">
        <v>0</v>
      </c>
      <c r="T39" s="154">
        <v>1</v>
      </c>
      <c r="U39" s="154">
        <f>D40+J40+M40</f>
        <v>6</v>
      </c>
      <c r="V39" s="154">
        <f>F40+L40+O40</f>
        <v>1</v>
      </c>
      <c r="W39" s="170">
        <f>U39-V39</f>
        <v>5</v>
      </c>
      <c r="X39" s="172">
        <v>2</v>
      </c>
    </row>
    <row r="40" spans="1:27" ht="25.25" customHeight="1">
      <c r="A40" s="167"/>
      <c r="B40" s="168"/>
      <c r="C40" s="169"/>
      <c r="D40" s="82">
        <f>I38</f>
        <v>0</v>
      </c>
      <c r="E40" s="83" t="s">
        <v>10</v>
      </c>
      <c r="F40" s="84">
        <f>G38</f>
        <v>1</v>
      </c>
      <c r="G40" s="161"/>
      <c r="H40" s="162"/>
      <c r="I40" s="163"/>
      <c r="J40" s="85">
        <f>'大会日程(GS)'!R28</f>
        <v>3</v>
      </c>
      <c r="K40" s="83" t="s">
        <v>67</v>
      </c>
      <c r="L40" s="84">
        <f>'大会日程(GS)'!T28</f>
        <v>0</v>
      </c>
      <c r="M40" s="85">
        <f>'大会日程(GS)'!R30</f>
        <v>3</v>
      </c>
      <c r="N40" s="83" t="s">
        <v>67</v>
      </c>
      <c r="O40" s="84">
        <f>'大会日程(GS)'!T30</f>
        <v>0</v>
      </c>
      <c r="P40" s="157"/>
      <c r="Q40" s="155"/>
      <c r="R40" s="155"/>
      <c r="S40" s="155"/>
      <c r="T40" s="155"/>
      <c r="U40" s="155"/>
      <c r="V40" s="155"/>
      <c r="W40" s="173"/>
      <c r="X40" s="152"/>
    </row>
    <row r="41" spans="1:27" ht="25.25" customHeight="1">
      <c r="A41" s="180" t="str">
        <f>J36</f>
        <v>ALBA</v>
      </c>
      <c r="B41" s="181"/>
      <c r="C41" s="182"/>
      <c r="D41" s="180" t="s">
        <v>128</v>
      </c>
      <c r="E41" s="181"/>
      <c r="F41" s="184"/>
      <c r="G41" s="183" t="s">
        <v>128</v>
      </c>
      <c r="H41" s="181"/>
      <c r="I41" s="184"/>
      <c r="J41" s="176"/>
      <c r="K41" s="177"/>
      <c r="L41" s="178"/>
      <c r="M41" s="183" t="s">
        <v>130</v>
      </c>
      <c r="N41" s="181"/>
      <c r="O41" s="184"/>
      <c r="P41" s="175">
        <v>3</v>
      </c>
      <c r="Q41" s="174">
        <v>3</v>
      </c>
      <c r="R41" s="174">
        <v>1</v>
      </c>
      <c r="S41" s="174">
        <v>0</v>
      </c>
      <c r="T41" s="174">
        <v>2</v>
      </c>
      <c r="U41" s="174">
        <f>D42+G42+M42</f>
        <v>5</v>
      </c>
      <c r="V41" s="174">
        <f>F42+I42+O42</f>
        <v>7</v>
      </c>
      <c r="W41" s="183">
        <f>U41-V41</f>
        <v>-2</v>
      </c>
      <c r="X41" s="172">
        <v>3</v>
      </c>
    </row>
    <row r="42" spans="1:27" ht="25.25" customHeight="1">
      <c r="A42" s="146"/>
      <c r="B42" s="147"/>
      <c r="C42" s="148"/>
      <c r="D42" s="90">
        <f>L38</f>
        <v>1</v>
      </c>
      <c r="E42" s="80" t="s">
        <v>10</v>
      </c>
      <c r="F42" s="81">
        <f>J38</f>
        <v>4</v>
      </c>
      <c r="G42" s="79">
        <f>L40</f>
        <v>0</v>
      </c>
      <c r="H42" s="80" t="s">
        <v>10</v>
      </c>
      <c r="I42" s="81">
        <f>J40</f>
        <v>3</v>
      </c>
      <c r="J42" s="179"/>
      <c r="K42" s="141"/>
      <c r="L42" s="142"/>
      <c r="M42" s="79">
        <f>'大会日程(GS)'!R32</f>
        <v>4</v>
      </c>
      <c r="N42" s="80" t="s">
        <v>67</v>
      </c>
      <c r="O42" s="81">
        <f>'大会日程(GS)'!T32</f>
        <v>0</v>
      </c>
      <c r="P42" s="136"/>
      <c r="Q42" s="134"/>
      <c r="R42" s="134"/>
      <c r="S42" s="134"/>
      <c r="T42" s="134"/>
      <c r="U42" s="134"/>
      <c r="V42" s="134"/>
      <c r="W42" s="153"/>
      <c r="X42" s="152"/>
    </row>
    <row r="43" spans="1:27" ht="25.25" customHeight="1">
      <c r="A43" s="164" t="str">
        <f>M36</f>
        <v>CBM</v>
      </c>
      <c r="B43" s="165"/>
      <c r="C43" s="166"/>
      <c r="D43" s="164" t="s">
        <v>128</v>
      </c>
      <c r="E43" s="165"/>
      <c r="F43" s="171"/>
      <c r="G43" s="170" t="s">
        <v>128</v>
      </c>
      <c r="H43" s="165"/>
      <c r="I43" s="171"/>
      <c r="J43" s="170" t="s">
        <v>128</v>
      </c>
      <c r="K43" s="165"/>
      <c r="L43" s="171"/>
      <c r="M43" s="158"/>
      <c r="N43" s="159"/>
      <c r="O43" s="160"/>
      <c r="P43" s="156">
        <v>0</v>
      </c>
      <c r="Q43" s="154">
        <v>3</v>
      </c>
      <c r="R43" s="154">
        <v>0</v>
      </c>
      <c r="S43" s="154">
        <v>0</v>
      </c>
      <c r="T43" s="154">
        <v>3</v>
      </c>
      <c r="U43" s="154">
        <f>D44+G44+J44</f>
        <v>0</v>
      </c>
      <c r="V43" s="154">
        <f>F44+I44+L44</f>
        <v>19</v>
      </c>
      <c r="W43" s="170">
        <f>U43-V43</f>
        <v>-19</v>
      </c>
      <c r="X43" s="172">
        <v>4</v>
      </c>
    </row>
    <row r="44" spans="1:27" ht="25.25" customHeight="1" thickBot="1">
      <c r="A44" s="190"/>
      <c r="B44" s="191"/>
      <c r="C44" s="192"/>
      <c r="D44" s="91">
        <f>O38</f>
        <v>0</v>
      </c>
      <c r="E44" s="92" t="s">
        <v>10</v>
      </c>
      <c r="F44" s="93">
        <f>M38</f>
        <v>12</v>
      </c>
      <c r="G44" s="94">
        <f>O40</f>
        <v>0</v>
      </c>
      <c r="H44" s="92" t="s">
        <v>10</v>
      </c>
      <c r="I44" s="93">
        <f>M40</f>
        <v>3</v>
      </c>
      <c r="J44" s="94">
        <f>O42</f>
        <v>0</v>
      </c>
      <c r="K44" s="92" t="s">
        <v>10</v>
      </c>
      <c r="L44" s="93">
        <f>M42</f>
        <v>4</v>
      </c>
      <c r="M44" s="187"/>
      <c r="N44" s="188"/>
      <c r="O44" s="189"/>
      <c r="P44" s="186"/>
      <c r="Q44" s="185"/>
      <c r="R44" s="185"/>
      <c r="S44" s="185"/>
      <c r="T44" s="185"/>
      <c r="U44" s="185"/>
      <c r="V44" s="185"/>
      <c r="W44" s="194"/>
      <c r="X44" s="193"/>
    </row>
    <row r="45" spans="1:27" ht="25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25.25" customHeight="1" thickBot="1">
      <c r="A46" s="74" t="s">
        <v>102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ht="25.25" customHeight="1" thickBot="1">
      <c r="A47" s="131"/>
      <c r="B47" s="129"/>
      <c r="C47" s="132"/>
      <c r="D47" s="131" t="s">
        <v>107</v>
      </c>
      <c r="E47" s="129"/>
      <c r="F47" s="130"/>
      <c r="G47" s="128" t="s">
        <v>108</v>
      </c>
      <c r="H47" s="129"/>
      <c r="I47" s="130"/>
      <c r="J47" s="128" t="s">
        <v>109</v>
      </c>
      <c r="K47" s="129"/>
      <c r="L47" s="130"/>
      <c r="M47" s="128" t="s">
        <v>110</v>
      </c>
      <c r="N47" s="129"/>
      <c r="O47" s="130"/>
      <c r="P47" s="75" t="s">
        <v>90</v>
      </c>
      <c r="Q47" s="76" t="s">
        <v>91</v>
      </c>
      <c r="R47" s="76" t="s">
        <v>92</v>
      </c>
      <c r="S47" s="76" t="s">
        <v>93</v>
      </c>
      <c r="T47" s="76" t="s">
        <v>94</v>
      </c>
      <c r="U47" s="76" t="s">
        <v>95</v>
      </c>
      <c r="V47" s="76" t="s">
        <v>96</v>
      </c>
      <c r="W47" s="77" t="s">
        <v>97</v>
      </c>
      <c r="X47" s="78" t="s">
        <v>98</v>
      </c>
    </row>
    <row r="48" spans="1:27" ht="25.25" customHeight="1">
      <c r="A48" s="143" t="str">
        <f>D47</f>
        <v>ソレアーダ高知</v>
      </c>
      <c r="B48" s="144"/>
      <c r="C48" s="145"/>
      <c r="D48" s="137"/>
      <c r="E48" s="138"/>
      <c r="F48" s="139"/>
      <c r="G48" s="149" t="s">
        <v>130</v>
      </c>
      <c r="H48" s="144"/>
      <c r="I48" s="150"/>
      <c r="J48" s="149" t="s">
        <v>130</v>
      </c>
      <c r="K48" s="144"/>
      <c r="L48" s="150"/>
      <c r="M48" s="149" t="s">
        <v>130</v>
      </c>
      <c r="N48" s="144"/>
      <c r="O48" s="150"/>
      <c r="P48" s="135">
        <v>9</v>
      </c>
      <c r="Q48" s="133">
        <v>3</v>
      </c>
      <c r="R48" s="133">
        <v>3</v>
      </c>
      <c r="S48" s="133">
        <v>0</v>
      </c>
      <c r="T48" s="133">
        <v>0</v>
      </c>
      <c r="U48" s="133">
        <f>G49+J49+M49</f>
        <v>5</v>
      </c>
      <c r="V48" s="133">
        <f>I49+L49+O49</f>
        <v>0</v>
      </c>
      <c r="W48" s="149">
        <f>U48-V48</f>
        <v>5</v>
      </c>
      <c r="X48" s="151">
        <v>1</v>
      </c>
    </row>
    <row r="49" spans="1:27" ht="25.25" customHeight="1">
      <c r="A49" s="146"/>
      <c r="B49" s="147"/>
      <c r="C49" s="148"/>
      <c r="D49" s="140"/>
      <c r="E49" s="141"/>
      <c r="F49" s="142"/>
      <c r="G49" s="79">
        <f>'大会日程(GS)'!G47</f>
        <v>2</v>
      </c>
      <c r="H49" s="80" t="s">
        <v>67</v>
      </c>
      <c r="I49" s="81">
        <f>'大会日程(GS)'!I47</f>
        <v>0</v>
      </c>
      <c r="J49" s="79">
        <f>'大会日程(GS)'!G45</f>
        <v>1</v>
      </c>
      <c r="K49" s="80" t="s">
        <v>67</v>
      </c>
      <c r="L49" s="81">
        <f>'大会日程(GS)'!I45</f>
        <v>0</v>
      </c>
      <c r="M49" s="79">
        <f>'大会日程(GS)'!G43</f>
        <v>2</v>
      </c>
      <c r="N49" s="80" t="s">
        <v>67</v>
      </c>
      <c r="O49" s="81">
        <f>'大会日程(GS)'!I43</f>
        <v>0</v>
      </c>
      <c r="P49" s="136"/>
      <c r="Q49" s="134"/>
      <c r="R49" s="134"/>
      <c r="S49" s="134"/>
      <c r="T49" s="134"/>
      <c r="U49" s="134"/>
      <c r="V49" s="134"/>
      <c r="W49" s="153"/>
      <c r="X49" s="152"/>
    </row>
    <row r="50" spans="1:27" ht="25.25" customHeight="1">
      <c r="A50" s="164" t="str">
        <f>G47</f>
        <v>愛媛ユナイテッド</v>
      </c>
      <c r="B50" s="165"/>
      <c r="C50" s="166"/>
      <c r="D50" s="164" t="s">
        <v>128</v>
      </c>
      <c r="E50" s="165"/>
      <c r="F50" s="171"/>
      <c r="G50" s="158"/>
      <c r="H50" s="159"/>
      <c r="I50" s="160"/>
      <c r="J50" s="170" t="s">
        <v>130</v>
      </c>
      <c r="K50" s="165"/>
      <c r="L50" s="171"/>
      <c r="M50" s="170" t="s">
        <v>130</v>
      </c>
      <c r="N50" s="165"/>
      <c r="O50" s="171"/>
      <c r="P50" s="156">
        <v>6</v>
      </c>
      <c r="Q50" s="154">
        <v>3</v>
      </c>
      <c r="R50" s="154">
        <v>2</v>
      </c>
      <c r="S50" s="154">
        <v>0</v>
      </c>
      <c r="T50" s="154">
        <v>1</v>
      </c>
      <c r="U50" s="154">
        <f>D51+J51+M51</f>
        <v>4</v>
      </c>
      <c r="V50" s="154">
        <f>F51+L51+O51</f>
        <v>3</v>
      </c>
      <c r="W50" s="170">
        <f>U50-V50</f>
        <v>1</v>
      </c>
      <c r="X50" s="172">
        <v>2</v>
      </c>
    </row>
    <row r="51" spans="1:27" ht="25.25" customHeight="1">
      <c r="A51" s="167"/>
      <c r="B51" s="168"/>
      <c r="C51" s="169"/>
      <c r="D51" s="82">
        <f>I49</f>
        <v>0</v>
      </c>
      <c r="E51" s="83" t="s">
        <v>10</v>
      </c>
      <c r="F51" s="84">
        <f>G49</f>
        <v>2</v>
      </c>
      <c r="G51" s="161"/>
      <c r="H51" s="162"/>
      <c r="I51" s="163"/>
      <c r="J51" s="85">
        <f>'大会日程(GS)'!G44</f>
        <v>1</v>
      </c>
      <c r="K51" s="83" t="s">
        <v>67</v>
      </c>
      <c r="L51" s="84">
        <f>'大会日程(GS)'!I44</f>
        <v>0</v>
      </c>
      <c r="M51" s="85">
        <f>'大会日程(GS)'!G46</f>
        <v>3</v>
      </c>
      <c r="N51" s="83" t="s">
        <v>67</v>
      </c>
      <c r="O51" s="84">
        <f>'大会日程(GS)'!I46</f>
        <v>1</v>
      </c>
      <c r="P51" s="157"/>
      <c r="Q51" s="155"/>
      <c r="R51" s="155"/>
      <c r="S51" s="155"/>
      <c r="T51" s="155"/>
      <c r="U51" s="155"/>
      <c r="V51" s="155"/>
      <c r="W51" s="173"/>
      <c r="X51" s="152"/>
    </row>
    <row r="52" spans="1:27" ht="25.25" customHeight="1">
      <c r="A52" s="180" t="str">
        <f>J47</f>
        <v>徳島サルト</v>
      </c>
      <c r="B52" s="181"/>
      <c r="C52" s="182"/>
      <c r="D52" s="180" t="s">
        <v>128</v>
      </c>
      <c r="E52" s="181"/>
      <c r="F52" s="184"/>
      <c r="G52" s="183" t="s">
        <v>128</v>
      </c>
      <c r="H52" s="181"/>
      <c r="I52" s="184"/>
      <c r="J52" s="176"/>
      <c r="K52" s="177"/>
      <c r="L52" s="178"/>
      <c r="M52" s="183" t="s">
        <v>130</v>
      </c>
      <c r="N52" s="181"/>
      <c r="O52" s="184"/>
      <c r="P52" s="175">
        <v>3</v>
      </c>
      <c r="Q52" s="174">
        <v>3</v>
      </c>
      <c r="R52" s="174">
        <v>1</v>
      </c>
      <c r="S52" s="174">
        <v>0</v>
      </c>
      <c r="T52" s="174">
        <v>2</v>
      </c>
      <c r="U52" s="174">
        <f>D53+G53+M53</f>
        <v>5</v>
      </c>
      <c r="V52" s="174">
        <f>F53+I53+O53</f>
        <v>3</v>
      </c>
      <c r="W52" s="183">
        <f>U52-V52</f>
        <v>2</v>
      </c>
      <c r="X52" s="172">
        <v>3</v>
      </c>
    </row>
    <row r="53" spans="1:27" ht="25.25" customHeight="1">
      <c r="A53" s="146"/>
      <c r="B53" s="147"/>
      <c r="C53" s="148"/>
      <c r="D53" s="90">
        <f>L49</f>
        <v>0</v>
      </c>
      <c r="E53" s="80" t="s">
        <v>10</v>
      </c>
      <c r="F53" s="81">
        <f>J49</f>
        <v>1</v>
      </c>
      <c r="G53" s="79">
        <f>L51</f>
        <v>0</v>
      </c>
      <c r="H53" s="80" t="s">
        <v>10</v>
      </c>
      <c r="I53" s="81">
        <f>J51</f>
        <v>1</v>
      </c>
      <c r="J53" s="179"/>
      <c r="K53" s="141"/>
      <c r="L53" s="142"/>
      <c r="M53" s="79">
        <f>'大会日程(GS)'!G48</f>
        <v>5</v>
      </c>
      <c r="N53" s="80" t="s">
        <v>67</v>
      </c>
      <c r="O53" s="81">
        <f>'大会日程(GS)'!I48</f>
        <v>1</v>
      </c>
      <c r="P53" s="136"/>
      <c r="Q53" s="134"/>
      <c r="R53" s="134"/>
      <c r="S53" s="134"/>
      <c r="T53" s="134"/>
      <c r="U53" s="134"/>
      <c r="V53" s="134"/>
      <c r="W53" s="153"/>
      <c r="X53" s="152"/>
    </row>
    <row r="54" spans="1:27" ht="25.25" customHeight="1">
      <c r="A54" s="164" t="str">
        <f>M47</f>
        <v>カナリア</v>
      </c>
      <c r="B54" s="165"/>
      <c r="C54" s="166"/>
      <c r="D54" s="164" t="s">
        <v>128</v>
      </c>
      <c r="E54" s="165"/>
      <c r="F54" s="171"/>
      <c r="G54" s="170" t="s">
        <v>128</v>
      </c>
      <c r="H54" s="165"/>
      <c r="I54" s="171"/>
      <c r="J54" s="170" t="s">
        <v>128</v>
      </c>
      <c r="K54" s="165"/>
      <c r="L54" s="171"/>
      <c r="M54" s="158"/>
      <c r="N54" s="159"/>
      <c r="O54" s="160"/>
      <c r="P54" s="156">
        <v>0</v>
      </c>
      <c r="Q54" s="154">
        <v>3</v>
      </c>
      <c r="R54" s="154">
        <v>0</v>
      </c>
      <c r="S54" s="154">
        <v>0</v>
      </c>
      <c r="T54" s="154">
        <v>3</v>
      </c>
      <c r="U54" s="154">
        <f>D55+G55+J55</f>
        <v>2</v>
      </c>
      <c r="V54" s="154">
        <f>F55+I55+L55</f>
        <v>10</v>
      </c>
      <c r="W54" s="170">
        <f>U54-V54</f>
        <v>-8</v>
      </c>
      <c r="X54" s="172">
        <v>4</v>
      </c>
    </row>
    <row r="55" spans="1:27" ht="25.25" customHeight="1" thickBot="1">
      <c r="A55" s="190"/>
      <c r="B55" s="191"/>
      <c r="C55" s="192"/>
      <c r="D55" s="91">
        <f>O49</f>
        <v>0</v>
      </c>
      <c r="E55" s="92" t="s">
        <v>10</v>
      </c>
      <c r="F55" s="93">
        <f>M49</f>
        <v>2</v>
      </c>
      <c r="G55" s="94">
        <f>O51</f>
        <v>1</v>
      </c>
      <c r="H55" s="92" t="s">
        <v>10</v>
      </c>
      <c r="I55" s="93">
        <f>M51</f>
        <v>3</v>
      </c>
      <c r="J55" s="94">
        <f>O53</f>
        <v>1</v>
      </c>
      <c r="K55" s="92" t="s">
        <v>10</v>
      </c>
      <c r="L55" s="93">
        <f>M53</f>
        <v>5</v>
      </c>
      <c r="M55" s="187"/>
      <c r="N55" s="188"/>
      <c r="O55" s="189"/>
      <c r="P55" s="186"/>
      <c r="Q55" s="185"/>
      <c r="R55" s="185"/>
      <c r="S55" s="185"/>
      <c r="T55" s="185"/>
      <c r="U55" s="185"/>
      <c r="V55" s="185"/>
      <c r="W55" s="194"/>
      <c r="X55" s="193"/>
    </row>
    <row r="56" spans="1:27" ht="25" customHeight="1"/>
    <row r="57" spans="1:27" ht="25.25" customHeight="1" thickBot="1">
      <c r="A57" s="74" t="s">
        <v>103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ht="25.25" customHeight="1" thickBot="1">
      <c r="A58" s="131"/>
      <c r="B58" s="129"/>
      <c r="C58" s="132"/>
      <c r="D58" s="131" t="s">
        <v>42</v>
      </c>
      <c r="E58" s="129"/>
      <c r="F58" s="130"/>
      <c r="G58" s="128" t="s">
        <v>119</v>
      </c>
      <c r="H58" s="129"/>
      <c r="I58" s="130"/>
      <c r="J58" s="128" t="s">
        <v>44</v>
      </c>
      <c r="K58" s="129"/>
      <c r="L58" s="130"/>
      <c r="M58" s="128" t="s">
        <v>120</v>
      </c>
      <c r="N58" s="129"/>
      <c r="O58" s="130"/>
      <c r="P58" s="75" t="s">
        <v>90</v>
      </c>
      <c r="Q58" s="76" t="s">
        <v>91</v>
      </c>
      <c r="R58" s="76" t="s">
        <v>92</v>
      </c>
      <c r="S58" s="76" t="s">
        <v>93</v>
      </c>
      <c r="T58" s="76" t="s">
        <v>94</v>
      </c>
      <c r="U58" s="76" t="s">
        <v>95</v>
      </c>
      <c r="V58" s="76" t="s">
        <v>96</v>
      </c>
      <c r="W58" s="77" t="s">
        <v>97</v>
      </c>
      <c r="X58" s="78" t="s">
        <v>98</v>
      </c>
    </row>
    <row r="59" spans="1:27" ht="25.25" customHeight="1">
      <c r="A59" s="143" t="str">
        <f>D58</f>
        <v>プルミエール徳島</v>
      </c>
      <c r="B59" s="144"/>
      <c r="C59" s="145"/>
      <c r="D59" s="137"/>
      <c r="E59" s="138"/>
      <c r="F59" s="139"/>
      <c r="G59" s="149" t="s">
        <v>129</v>
      </c>
      <c r="H59" s="144"/>
      <c r="I59" s="150"/>
      <c r="J59" s="149" t="s">
        <v>130</v>
      </c>
      <c r="K59" s="144"/>
      <c r="L59" s="150"/>
      <c r="M59" s="149" t="s">
        <v>130</v>
      </c>
      <c r="N59" s="144"/>
      <c r="O59" s="150"/>
      <c r="P59" s="135">
        <v>7</v>
      </c>
      <c r="Q59" s="133">
        <v>3</v>
      </c>
      <c r="R59" s="133">
        <v>2</v>
      </c>
      <c r="S59" s="133">
        <v>1</v>
      </c>
      <c r="T59" s="133">
        <v>0</v>
      </c>
      <c r="U59" s="133">
        <f>G60+J60+M60</f>
        <v>7</v>
      </c>
      <c r="V59" s="133">
        <f>I60+L60+O60</f>
        <v>4</v>
      </c>
      <c r="W59" s="149">
        <f>U59-V59</f>
        <v>3</v>
      </c>
      <c r="X59" s="151">
        <v>1</v>
      </c>
    </row>
    <row r="60" spans="1:27" ht="25.25" customHeight="1">
      <c r="A60" s="146"/>
      <c r="B60" s="147"/>
      <c r="C60" s="148"/>
      <c r="D60" s="140"/>
      <c r="E60" s="141"/>
      <c r="F60" s="142"/>
      <c r="G60" s="79">
        <f>'大会日程(GS)'!R47</f>
        <v>1</v>
      </c>
      <c r="H60" s="80" t="s">
        <v>67</v>
      </c>
      <c r="I60" s="81">
        <f>'大会日程(GS)'!T47</f>
        <v>1</v>
      </c>
      <c r="J60" s="79">
        <f>'大会日程(GS)'!R45</f>
        <v>3</v>
      </c>
      <c r="K60" s="80" t="s">
        <v>67</v>
      </c>
      <c r="L60" s="81">
        <f>'大会日程(GS)'!T45</f>
        <v>1</v>
      </c>
      <c r="M60" s="79">
        <f>'大会日程(GS)'!R43</f>
        <v>3</v>
      </c>
      <c r="N60" s="80" t="s">
        <v>67</v>
      </c>
      <c r="O60" s="81">
        <f>'大会日程(GS)'!T43</f>
        <v>2</v>
      </c>
      <c r="P60" s="136"/>
      <c r="Q60" s="134"/>
      <c r="R60" s="134"/>
      <c r="S60" s="134"/>
      <c r="T60" s="134"/>
      <c r="U60" s="134"/>
      <c r="V60" s="134"/>
      <c r="W60" s="153"/>
      <c r="X60" s="152"/>
    </row>
    <row r="61" spans="1:27" ht="25.25" customHeight="1">
      <c r="A61" s="164" t="str">
        <f>G58</f>
        <v>リベリモ</v>
      </c>
      <c r="B61" s="165"/>
      <c r="C61" s="166"/>
      <c r="D61" s="164" t="s">
        <v>129</v>
      </c>
      <c r="E61" s="165"/>
      <c r="F61" s="171"/>
      <c r="G61" s="158"/>
      <c r="H61" s="159"/>
      <c r="I61" s="160"/>
      <c r="J61" s="170" t="s">
        <v>128</v>
      </c>
      <c r="K61" s="165"/>
      <c r="L61" s="171"/>
      <c r="M61" s="170" t="s">
        <v>129</v>
      </c>
      <c r="N61" s="165"/>
      <c r="O61" s="171"/>
      <c r="P61" s="156">
        <v>2</v>
      </c>
      <c r="Q61" s="154">
        <v>3</v>
      </c>
      <c r="R61" s="154">
        <v>0</v>
      </c>
      <c r="S61" s="154">
        <v>2</v>
      </c>
      <c r="T61" s="154">
        <v>1</v>
      </c>
      <c r="U61" s="154">
        <f>D62+J62+M62</f>
        <v>4</v>
      </c>
      <c r="V61" s="154">
        <f>F62+L62+O62</f>
        <v>5</v>
      </c>
      <c r="W61" s="170">
        <f>U61-V61</f>
        <v>-1</v>
      </c>
      <c r="X61" s="172">
        <v>4</v>
      </c>
    </row>
    <row r="62" spans="1:27" ht="25.25" customHeight="1">
      <c r="A62" s="167"/>
      <c r="B62" s="168"/>
      <c r="C62" s="169"/>
      <c r="D62" s="82">
        <f>I60</f>
        <v>1</v>
      </c>
      <c r="E62" s="83" t="s">
        <v>10</v>
      </c>
      <c r="F62" s="84">
        <f>G60</f>
        <v>1</v>
      </c>
      <c r="G62" s="161"/>
      <c r="H62" s="162"/>
      <c r="I62" s="163"/>
      <c r="J62" s="85">
        <f>'大会日程(GS)'!R44</f>
        <v>2</v>
      </c>
      <c r="K62" s="83" t="s">
        <v>67</v>
      </c>
      <c r="L62" s="84">
        <f>'大会日程(GS)'!T44</f>
        <v>3</v>
      </c>
      <c r="M62" s="85">
        <f>'大会日程(GS)'!R46</f>
        <v>1</v>
      </c>
      <c r="N62" s="83" t="s">
        <v>67</v>
      </c>
      <c r="O62" s="84">
        <f>'大会日程(GS)'!T46</f>
        <v>1</v>
      </c>
      <c r="P62" s="157"/>
      <c r="Q62" s="155"/>
      <c r="R62" s="155"/>
      <c r="S62" s="155"/>
      <c r="T62" s="155"/>
      <c r="U62" s="155"/>
      <c r="V62" s="155"/>
      <c r="W62" s="173"/>
      <c r="X62" s="152"/>
    </row>
    <row r="63" spans="1:27" ht="25.25" customHeight="1">
      <c r="A63" s="180" t="str">
        <f>J58</f>
        <v>リベントGSフォルメ</v>
      </c>
      <c r="B63" s="181"/>
      <c r="C63" s="182"/>
      <c r="D63" s="180" t="s">
        <v>128</v>
      </c>
      <c r="E63" s="181"/>
      <c r="F63" s="184"/>
      <c r="G63" s="183" t="s">
        <v>130</v>
      </c>
      <c r="H63" s="181"/>
      <c r="I63" s="184"/>
      <c r="J63" s="176"/>
      <c r="K63" s="177"/>
      <c r="L63" s="178"/>
      <c r="M63" s="183" t="s">
        <v>128</v>
      </c>
      <c r="N63" s="181"/>
      <c r="O63" s="184"/>
      <c r="P63" s="175">
        <v>3</v>
      </c>
      <c r="Q63" s="174">
        <v>3</v>
      </c>
      <c r="R63" s="174">
        <v>1</v>
      </c>
      <c r="S63" s="174">
        <v>0</v>
      </c>
      <c r="T63" s="174">
        <v>2</v>
      </c>
      <c r="U63" s="174">
        <f>D64+G64+M64</f>
        <v>6</v>
      </c>
      <c r="V63" s="174">
        <f>F64+I64+O64</f>
        <v>9</v>
      </c>
      <c r="W63" s="183">
        <f>U63-V63</f>
        <v>-3</v>
      </c>
      <c r="X63" s="172">
        <v>3</v>
      </c>
    </row>
    <row r="64" spans="1:27" ht="25.25" customHeight="1">
      <c r="A64" s="146"/>
      <c r="B64" s="147"/>
      <c r="C64" s="148"/>
      <c r="D64" s="90">
        <f>L60</f>
        <v>1</v>
      </c>
      <c r="E64" s="80" t="s">
        <v>10</v>
      </c>
      <c r="F64" s="81">
        <f>J60</f>
        <v>3</v>
      </c>
      <c r="G64" s="79">
        <f>L62</f>
        <v>3</v>
      </c>
      <c r="H64" s="80" t="s">
        <v>10</v>
      </c>
      <c r="I64" s="81">
        <f>J62</f>
        <v>2</v>
      </c>
      <c r="J64" s="179"/>
      <c r="K64" s="141"/>
      <c r="L64" s="142"/>
      <c r="M64" s="79">
        <f>'大会日程(GS)'!R48</f>
        <v>2</v>
      </c>
      <c r="N64" s="80" t="s">
        <v>67</v>
      </c>
      <c r="O64" s="81">
        <f>'大会日程(GS)'!T48</f>
        <v>4</v>
      </c>
      <c r="P64" s="136"/>
      <c r="Q64" s="134"/>
      <c r="R64" s="134"/>
      <c r="S64" s="134"/>
      <c r="T64" s="134"/>
      <c r="U64" s="134"/>
      <c r="V64" s="134"/>
      <c r="W64" s="153"/>
      <c r="X64" s="152"/>
    </row>
    <row r="65" spans="1:27" ht="25.25" customHeight="1">
      <c r="A65" s="164" t="str">
        <f>M58</f>
        <v>チェントラーレ</v>
      </c>
      <c r="B65" s="165"/>
      <c r="C65" s="166"/>
      <c r="D65" s="164" t="s">
        <v>128</v>
      </c>
      <c r="E65" s="165"/>
      <c r="F65" s="171"/>
      <c r="G65" s="170" t="s">
        <v>129</v>
      </c>
      <c r="H65" s="165"/>
      <c r="I65" s="171"/>
      <c r="J65" s="170" t="s">
        <v>130</v>
      </c>
      <c r="K65" s="165"/>
      <c r="L65" s="171"/>
      <c r="M65" s="158"/>
      <c r="N65" s="159"/>
      <c r="O65" s="160"/>
      <c r="P65" s="156">
        <v>4</v>
      </c>
      <c r="Q65" s="154">
        <v>3</v>
      </c>
      <c r="R65" s="154">
        <v>1</v>
      </c>
      <c r="S65" s="154">
        <v>1</v>
      </c>
      <c r="T65" s="154">
        <v>1</v>
      </c>
      <c r="U65" s="154">
        <f>D66+G66+J66</f>
        <v>7</v>
      </c>
      <c r="V65" s="154">
        <f>F66+I66+L66</f>
        <v>6</v>
      </c>
      <c r="W65" s="170">
        <f>U65-V65</f>
        <v>1</v>
      </c>
      <c r="X65" s="172">
        <v>2</v>
      </c>
    </row>
    <row r="66" spans="1:27" ht="25.25" customHeight="1" thickBot="1">
      <c r="A66" s="190"/>
      <c r="B66" s="191"/>
      <c r="C66" s="192"/>
      <c r="D66" s="91">
        <f>O60</f>
        <v>2</v>
      </c>
      <c r="E66" s="92" t="s">
        <v>10</v>
      </c>
      <c r="F66" s="93">
        <f>M60</f>
        <v>3</v>
      </c>
      <c r="G66" s="94">
        <f>O62</f>
        <v>1</v>
      </c>
      <c r="H66" s="92" t="s">
        <v>10</v>
      </c>
      <c r="I66" s="93">
        <f>M62</f>
        <v>1</v>
      </c>
      <c r="J66" s="94">
        <f>O64</f>
        <v>4</v>
      </c>
      <c r="K66" s="92" t="s">
        <v>10</v>
      </c>
      <c r="L66" s="93">
        <f>M64</f>
        <v>2</v>
      </c>
      <c r="M66" s="187"/>
      <c r="N66" s="188"/>
      <c r="O66" s="189"/>
      <c r="P66" s="186"/>
      <c r="Q66" s="185"/>
      <c r="R66" s="185"/>
      <c r="S66" s="185"/>
      <c r="T66" s="185"/>
      <c r="U66" s="185"/>
      <c r="V66" s="185"/>
      <c r="W66" s="194"/>
      <c r="X66" s="193"/>
    </row>
    <row r="67" spans="1:27" ht="25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ht="25.25" customHeight="1" thickBot="1">
      <c r="A68" s="74" t="s">
        <v>104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ht="25.25" customHeight="1" thickBot="1">
      <c r="A69" s="131"/>
      <c r="B69" s="129"/>
      <c r="C69" s="132"/>
      <c r="D69" s="131" t="s">
        <v>121</v>
      </c>
      <c r="E69" s="129"/>
      <c r="F69" s="130"/>
      <c r="G69" s="128" t="s">
        <v>46</v>
      </c>
      <c r="H69" s="129"/>
      <c r="I69" s="130"/>
      <c r="J69" s="128" t="s">
        <v>122</v>
      </c>
      <c r="K69" s="129"/>
      <c r="L69" s="130"/>
      <c r="M69" s="128" t="s">
        <v>123</v>
      </c>
      <c r="N69" s="129"/>
      <c r="O69" s="130"/>
      <c r="P69" s="75" t="s">
        <v>90</v>
      </c>
      <c r="Q69" s="76" t="s">
        <v>91</v>
      </c>
      <c r="R69" s="76" t="s">
        <v>92</v>
      </c>
      <c r="S69" s="76" t="s">
        <v>93</v>
      </c>
      <c r="T69" s="76" t="s">
        <v>94</v>
      </c>
      <c r="U69" s="76" t="s">
        <v>95</v>
      </c>
      <c r="V69" s="76" t="s">
        <v>96</v>
      </c>
      <c r="W69" s="77" t="s">
        <v>97</v>
      </c>
      <c r="X69" s="78" t="s">
        <v>98</v>
      </c>
    </row>
    <row r="70" spans="1:27" ht="25.25" customHeight="1">
      <c r="A70" s="143" t="str">
        <f>D69</f>
        <v>高知ユナイテッド</v>
      </c>
      <c r="B70" s="144"/>
      <c r="C70" s="145"/>
      <c r="D70" s="137"/>
      <c r="E70" s="138"/>
      <c r="F70" s="139"/>
      <c r="G70" s="149" t="s">
        <v>130</v>
      </c>
      <c r="H70" s="144"/>
      <c r="I70" s="150"/>
      <c r="J70" s="149" t="s">
        <v>130</v>
      </c>
      <c r="K70" s="144"/>
      <c r="L70" s="150"/>
      <c r="M70" s="149" t="s">
        <v>130</v>
      </c>
      <c r="N70" s="144"/>
      <c r="O70" s="150"/>
      <c r="P70" s="135">
        <v>9</v>
      </c>
      <c r="Q70" s="133">
        <v>3</v>
      </c>
      <c r="R70" s="133">
        <v>3</v>
      </c>
      <c r="S70" s="133">
        <v>0</v>
      </c>
      <c r="T70" s="133">
        <v>0</v>
      </c>
      <c r="U70" s="133">
        <f>G71+J71+M71</f>
        <v>12</v>
      </c>
      <c r="V70" s="133">
        <f>I71+L71+O71</f>
        <v>0</v>
      </c>
      <c r="W70" s="149">
        <f>U70-V70</f>
        <v>12</v>
      </c>
      <c r="X70" s="151">
        <v>1</v>
      </c>
    </row>
    <row r="71" spans="1:27" ht="25.25" customHeight="1">
      <c r="A71" s="146"/>
      <c r="B71" s="147"/>
      <c r="C71" s="148"/>
      <c r="D71" s="140"/>
      <c r="E71" s="141"/>
      <c r="F71" s="142"/>
      <c r="G71" s="79">
        <f>'大会日程(GS)'!G63</f>
        <v>1</v>
      </c>
      <c r="H71" s="80" t="s">
        <v>67</v>
      </c>
      <c r="I71" s="81">
        <f>'大会日程(GS)'!I63</f>
        <v>0</v>
      </c>
      <c r="J71" s="79">
        <f>'大会日程(GS)'!G61</f>
        <v>5</v>
      </c>
      <c r="K71" s="80" t="s">
        <v>67</v>
      </c>
      <c r="L71" s="81">
        <f>'大会日程(GS)'!I61</f>
        <v>0</v>
      </c>
      <c r="M71" s="79">
        <f>'大会日程(GS)'!G59</f>
        <v>6</v>
      </c>
      <c r="N71" s="80" t="s">
        <v>67</v>
      </c>
      <c r="O71" s="81">
        <f>'大会日程(GS)'!I59</f>
        <v>0</v>
      </c>
      <c r="P71" s="136"/>
      <c r="Q71" s="134"/>
      <c r="R71" s="134"/>
      <c r="S71" s="134"/>
      <c r="T71" s="134"/>
      <c r="U71" s="134"/>
      <c r="V71" s="134"/>
      <c r="W71" s="153"/>
      <c r="X71" s="152"/>
    </row>
    <row r="72" spans="1:27" ht="25.25" customHeight="1">
      <c r="A72" s="164" t="str">
        <f>G69</f>
        <v>愛媛FC新居浜</v>
      </c>
      <c r="B72" s="165"/>
      <c r="C72" s="166"/>
      <c r="D72" s="164" t="s">
        <v>128</v>
      </c>
      <c r="E72" s="165"/>
      <c r="F72" s="171"/>
      <c r="G72" s="158"/>
      <c r="H72" s="159"/>
      <c r="I72" s="160"/>
      <c r="J72" s="170" t="s">
        <v>130</v>
      </c>
      <c r="K72" s="165"/>
      <c r="L72" s="171"/>
      <c r="M72" s="170" t="s">
        <v>130</v>
      </c>
      <c r="N72" s="165"/>
      <c r="O72" s="171"/>
      <c r="P72" s="156">
        <v>6</v>
      </c>
      <c r="Q72" s="154">
        <v>3</v>
      </c>
      <c r="R72" s="154">
        <v>2</v>
      </c>
      <c r="S72" s="154">
        <v>0</v>
      </c>
      <c r="T72" s="154">
        <v>1</v>
      </c>
      <c r="U72" s="154">
        <f>D73+J73+M73</f>
        <v>5</v>
      </c>
      <c r="V72" s="154">
        <f>F73+L73+O73</f>
        <v>2</v>
      </c>
      <c r="W72" s="170">
        <f>U72-V72</f>
        <v>3</v>
      </c>
      <c r="X72" s="172">
        <v>2</v>
      </c>
    </row>
    <row r="73" spans="1:27" ht="25.25" customHeight="1">
      <c r="A73" s="167"/>
      <c r="B73" s="168"/>
      <c r="C73" s="169"/>
      <c r="D73" s="82">
        <f>I71</f>
        <v>0</v>
      </c>
      <c r="E73" s="83" t="s">
        <v>10</v>
      </c>
      <c r="F73" s="84">
        <f>G71</f>
        <v>1</v>
      </c>
      <c r="G73" s="161"/>
      <c r="H73" s="162"/>
      <c r="I73" s="163"/>
      <c r="J73" s="85">
        <f>'大会日程(GS)'!G60</f>
        <v>1</v>
      </c>
      <c r="K73" s="83" t="s">
        <v>67</v>
      </c>
      <c r="L73" s="84">
        <f>'大会日程(GS)'!I60</f>
        <v>0</v>
      </c>
      <c r="M73" s="85">
        <f>'大会日程(GS)'!G62</f>
        <v>4</v>
      </c>
      <c r="N73" s="83" t="s">
        <v>67</v>
      </c>
      <c r="O73" s="84">
        <f>'大会日程(GS)'!I62</f>
        <v>1</v>
      </c>
      <c r="P73" s="157"/>
      <c r="Q73" s="155"/>
      <c r="R73" s="155"/>
      <c r="S73" s="155"/>
      <c r="T73" s="155"/>
      <c r="U73" s="155"/>
      <c r="V73" s="155"/>
      <c r="W73" s="173"/>
      <c r="X73" s="152"/>
    </row>
    <row r="74" spans="1:27" ht="25.25" customHeight="1">
      <c r="A74" s="180" t="str">
        <f>J69</f>
        <v>リフォルマ</v>
      </c>
      <c r="B74" s="181"/>
      <c r="C74" s="182"/>
      <c r="D74" s="180" t="s">
        <v>128</v>
      </c>
      <c r="E74" s="181"/>
      <c r="F74" s="184"/>
      <c r="G74" s="183" t="s">
        <v>128</v>
      </c>
      <c r="H74" s="181"/>
      <c r="I74" s="184"/>
      <c r="J74" s="176"/>
      <c r="K74" s="177"/>
      <c r="L74" s="178"/>
      <c r="M74" s="183" t="s">
        <v>130</v>
      </c>
      <c r="N74" s="181"/>
      <c r="O74" s="184"/>
      <c r="P74" s="175">
        <v>3</v>
      </c>
      <c r="Q74" s="174">
        <v>3</v>
      </c>
      <c r="R74" s="174">
        <v>1</v>
      </c>
      <c r="S74" s="174">
        <v>0</v>
      </c>
      <c r="T74" s="174">
        <v>2</v>
      </c>
      <c r="U74" s="174">
        <f>D75+G75+M75</f>
        <v>4</v>
      </c>
      <c r="V74" s="174">
        <f>F75+I75+O75</f>
        <v>8</v>
      </c>
      <c r="W74" s="183">
        <f>U74-V74</f>
        <v>-4</v>
      </c>
      <c r="X74" s="172">
        <v>3</v>
      </c>
    </row>
    <row r="75" spans="1:27" ht="25.25" customHeight="1">
      <c r="A75" s="146"/>
      <c r="B75" s="147"/>
      <c r="C75" s="148"/>
      <c r="D75" s="90">
        <f>L71</f>
        <v>0</v>
      </c>
      <c r="E75" s="80" t="s">
        <v>10</v>
      </c>
      <c r="F75" s="81">
        <f>J71</f>
        <v>5</v>
      </c>
      <c r="G75" s="79">
        <f>L73</f>
        <v>0</v>
      </c>
      <c r="H75" s="80" t="s">
        <v>10</v>
      </c>
      <c r="I75" s="81">
        <f>J73</f>
        <v>1</v>
      </c>
      <c r="J75" s="179"/>
      <c r="K75" s="141"/>
      <c r="L75" s="142"/>
      <c r="M75" s="79">
        <f>'大会日程(GS)'!G64</f>
        <v>4</v>
      </c>
      <c r="N75" s="80" t="s">
        <v>67</v>
      </c>
      <c r="O75" s="81">
        <f>'大会日程(GS)'!I64</f>
        <v>2</v>
      </c>
      <c r="P75" s="136"/>
      <c r="Q75" s="134"/>
      <c r="R75" s="134"/>
      <c r="S75" s="134"/>
      <c r="T75" s="134"/>
      <c r="U75" s="134"/>
      <c r="V75" s="134"/>
      <c r="W75" s="153"/>
      <c r="X75" s="152"/>
    </row>
    <row r="76" spans="1:27" ht="25.25" customHeight="1">
      <c r="A76" s="164" t="str">
        <f>M69</f>
        <v>クレセル</v>
      </c>
      <c r="B76" s="165"/>
      <c r="C76" s="166"/>
      <c r="D76" s="164" t="s">
        <v>128</v>
      </c>
      <c r="E76" s="165"/>
      <c r="F76" s="171"/>
      <c r="G76" s="170" t="s">
        <v>128</v>
      </c>
      <c r="H76" s="165"/>
      <c r="I76" s="171"/>
      <c r="J76" s="170" t="s">
        <v>128</v>
      </c>
      <c r="K76" s="165"/>
      <c r="L76" s="171"/>
      <c r="M76" s="158"/>
      <c r="N76" s="159"/>
      <c r="O76" s="160"/>
      <c r="P76" s="156">
        <v>0</v>
      </c>
      <c r="Q76" s="154">
        <v>3</v>
      </c>
      <c r="R76" s="154">
        <v>0</v>
      </c>
      <c r="S76" s="154">
        <v>0</v>
      </c>
      <c r="T76" s="154">
        <v>3</v>
      </c>
      <c r="U76" s="154">
        <f>D77+G77+J77</f>
        <v>3</v>
      </c>
      <c r="V76" s="154">
        <f>F77+I77+L77</f>
        <v>14</v>
      </c>
      <c r="W76" s="170">
        <f>U76-V76</f>
        <v>-11</v>
      </c>
      <c r="X76" s="172">
        <v>4</v>
      </c>
    </row>
    <row r="77" spans="1:27" ht="25.25" customHeight="1" thickBot="1">
      <c r="A77" s="190"/>
      <c r="B77" s="191"/>
      <c r="C77" s="192"/>
      <c r="D77" s="91">
        <f>O71</f>
        <v>0</v>
      </c>
      <c r="E77" s="92" t="s">
        <v>10</v>
      </c>
      <c r="F77" s="93">
        <f>M71</f>
        <v>6</v>
      </c>
      <c r="G77" s="94">
        <f>O73</f>
        <v>1</v>
      </c>
      <c r="H77" s="92" t="s">
        <v>10</v>
      </c>
      <c r="I77" s="93">
        <f>M73</f>
        <v>4</v>
      </c>
      <c r="J77" s="94">
        <f>O75</f>
        <v>2</v>
      </c>
      <c r="K77" s="92" t="s">
        <v>10</v>
      </c>
      <c r="L77" s="93">
        <f>M75</f>
        <v>4</v>
      </c>
      <c r="M77" s="187"/>
      <c r="N77" s="188"/>
      <c r="O77" s="189"/>
      <c r="P77" s="186"/>
      <c r="Q77" s="185"/>
      <c r="R77" s="185"/>
      <c r="S77" s="185"/>
      <c r="T77" s="185"/>
      <c r="U77" s="185"/>
      <c r="V77" s="185"/>
      <c r="W77" s="194"/>
      <c r="X77" s="193"/>
    </row>
    <row r="78" spans="1:27" ht="25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25.25" customHeight="1" thickBot="1">
      <c r="A79" s="74" t="s">
        <v>105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25.25" customHeight="1" thickBot="1">
      <c r="A80" s="131"/>
      <c r="B80" s="129"/>
      <c r="C80" s="132"/>
      <c r="D80" s="131" t="s">
        <v>124</v>
      </c>
      <c r="E80" s="129"/>
      <c r="F80" s="130"/>
      <c r="G80" s="128" t="s">
        <v>125</v>
      </c>
      <c r="H80" s="129"/>
      <c r="I80" s="130"/>
      <c r="J80" s="128" t="s">
        <v>51</v>
      </c>
      <c r="K80" s="129"/>
      <c r="L80" s="130"/>
      <c r="M80" s="128" t="s">
        <v>52</v>
      </c>
      <c r="N80" s="129"/>
      <c r="O80" s="130"/>
      <c r="P80" s="75" t="s">
        <v>90</v>
      </c>
      <c r="Q80" s="76" t="s">
        <v>91</v>
      </c>
      <c r="R80" s="76" t="s">
        <v>92</v>
      </c>
      <c r="S80" s="76" t="s">
        <v>93</v>
      </c>
      <c r="T80" s="76" t="s">
        <v>94</v>
      </c>
      <c r="U80" s="76" t="s">
        <v>95</v>
      </c>
      <c r="V80" s="76" t="s">
        <v>96</v>
      </c>
      <c r="W80" s="77" t="s">
        <v>97</v>
      </c>
      <c r="X80" s="78" t="s">
        <v>98</v>
      </c>
    </row>
    <row r="81" spans="1:24" ht="25.25" customHeight="1">
      <c r="A81" s="143" t="str">
        <f>D80</f>
        <v>ディアモ</v>
      </c>
      <c r="B81" s="144"/>
      <c r="C81" s="145"/>
      <c r="D81" s="137"/>
      <c r="E81" s="138"/>
      <c r="F81" s="139"/>
      <c r="G81" s="149" t="s">
        <v>130</v>
      </c>
      <c r="H81" s="144"/>
      <c r="I81" s="150"/>
      <c r="J81" s="149" t="s">
        <v>130</v>
      </c>
      <c r="K81" s="144"/>
      <c r="L81" s="150"/>
      <c r="M81" s="149" t="s">
        <v>129</v>
      </c>
      <c r="N81" s="144"/>
      <c r="O81" s="150"/>
      <c r="P81" s="135">
        <v>7</v>
      </c>
      <c r="Q81" s="133">
        <v>3</v>
      </c>
      <c r="R81" s="133">
        <v>2</v>
      </c>
      <c r="S81" s="133">
        <v>1</v>
      </c>
      <c r="T81" s="133">
        <v>0</v>
      </c>
      <c r="U81" s="133">
        <f>G82+J82+M82</f>
        <v>9</v>
      </c>
      <c r="V81" s="133">
        <f>I82+L82+O82</f>
        <v>3</v>
      </c>
      <c r="W81" s="149">
        <f>U81-V81</f>
        <v>6</v>
      </c>
      <c r="X81" s="151">
        <v>1</v>
      </c>
    </row>
    <row r="82" spans="1:24" ht="25.25" customHeight="1">
      <c r="A82" s="146"/>
      <c r="B82" s="147"/>
      <c r="C82" s="148"/>
      <c r="D82" s="140"/>
      <c r="E82" s="141"/>
      <c r="F82" s="142"/>
      <c r="G82" s="79">
        <f>'大会日程(GS)'!R63</f>
        <v>4</v>
      </c>
      <c r="H82" s="80" t="s">
        <v>67</v>
      </c>
      <c r="I82" s="81">
        <f>'大会日程(GS)'!T63</f>
        <v>1</v>
      </c>
      <c r="J82" s="79">
        <f>'大会日程(GS)'!R61</f>
        <v>4</v>
      </c>
      <c r="K82" s="80" t="s">
        <v>67</v>
      </c>
      <c r="L82" s="81">
        <f>'大会日程(GS)'!T61</f>
        <v>1</v>
      </c>
      <c r="M82" s="79">
        <f>'大会日程(GS)'!R59</f>
        <v>1</v>
      </c>
      <c r="N82" s="80" t="s">
        <v>67</v>
      </c>
      <c r="O82" s="81">
        <f>'大会日程(GS)'!T59</f>
        <v>1</v>
      </c>
      <c r="P82" s="136"/>
      <c r="Q82" s="134"/>
      <c r="R82" s="134"/>
      <c r="S82" s="134"/>
      <c r="T82" s="134"/>
      <c r="U82" s="134"/>
      <c r="V82" s="134"/>
      <c r="W82" s="153"/>
      <c r="X82" s="152"/>
    </row>
    <row r="83" spans="1:24" ht="25.25" customHeight="1">
      <c r="A83" s="164" t="str">
        <f>G80</f>
        <v>コラソン</v>
      </c>
      <c r="B83" s="165"/>
      <c r="C83" s="166"/>
      <c r="D83" s="164" t="s">
        <v>128</v>
      </c>
      <c r="E83" s="165"/>
      <c r="F83" s="171"/>
      <c r="G83" s="158"/>
      <c r="H83" s="159"/>
      <c r="I83" s="160"/>
      <c r="J83" s="170" t="s">
        <v>130</v>
      </c>
      <c r="K83" s="165"/>
      <c r="L83" s="171"/>
      <c r="M83" s="170" t="s">
        <v>128</v>
      </c>
      <c r="N83" s="165"/>
      <c r="O83" s="171"/>
      <c r="P83" s="156">
        <v>3</v>
      </c>
      <c r="Q83" s="154">
        <v>3</v>
      </c>
      <c r="R83" s="154">
        <v>1</v>
      </c>
      <c r="S83" s="154">
        <v>0</v>
      </c>
      <c r="T83" s="154">
        <v>2</v>
      </c>
      <c r="U83" s="154">
        <f>D84+J84+M84</f>
        <v>4</v>
      </c>
      <c r="V83" s="154">
        <f>F84+L84+O84</f>
        <v>7</v>
      </c>
      <c r="W83" s="170">
        <f>U83-V83</f>
        <v>-3</v>
      </c>
      <c r="X83" s="172">
        <v>3</v>
      </c>
    </row>
    <row r="84" spans="1:24" ht="25.25" customHeight="1">
      <c r="A84" s="167"/>
      <c r="B84" s="168"/>
      <c r="C84" s="169"/>
      <c r="D84" s="82">
        <f>I82</f>
        <v>1</v>
      </c>
      <c r="E84" s="83" t="s">
        <v>10</v>
      </c>
      <c r="F84" s="84">
        <f>G82</f>
        <v>4</v>
      </c>
      <c r="G84" s="161"/>
      <c r="H84" s="162"/>
      <c r="I84" s="163"/>
      <c r="J84" s="85">
        <f>'大会日程(GS)'!R60</f>
        <v>3</v>
      </c>
      <c r="K84" s="83" t="s">
        <v>67</v>
      </c>
      <c r="L84" s="84">
        <f>'大会日程(GS)'!T60</f>
        <v>0</v>
      </c>
      <c r="M84" s="85">
        <f>'大会日程(GS)'!R62</f>
        <v>0</v>
      </c>
      <c r="N84" s="83" t="s">
        <v>67</v>
      </c>
      <c r="O84" s="84">
        <f>'大会日程(GS)'!T62</f>
        <v>3</v>
      </c>
      <c r="P84" s="157"/>
      <c r="Q84" s="155"/>
      <c r="R84" s="155"/>
      <c r="S84" s="155"/>
      <c r="T84" s="155"/>
      <c r="U84" s="155"/>
      <c r="V84" s="155"/>
      <c r="W84" s="173"/>
      <c r="X84" s="152"/>
    </row>
    <row r="85" spans="1:24" ht="25.25" customHeight="1">
      <c r="A85" s="180" t="str">
        <f>J80</f>
        <v>丸亀FC</v>
      </c>
      <c r="B85" s="181"/>
      <c r="C85" s="182"/>
      <c r="D85" s="180" t="s">
        <v>128</v>
      </c>
      <c r="E85" s="181"/>
      <c r="F85" s="184"/>
      <c r="G85" s="183" t="s">
        <v>128</v>
      </c>
      <c r="H85" s="181"/>
      <c r="I85" s="184"/>
      <c r="J85" s="176"/>
      <c r="K85" s="177"/>
      <c r="L85" s="178"/>
      <c r="M85" s="183" t="s">
        <v>129</v>
      </c>
      <c r="N85" s="181"/>
      <c r="O85" s="184"/>
      <c r="P85" s="175">
        <v>1</v>
      </c>
      <c r="Q85" s="174">
        <v>3</v>
      </c>
      <c r="R85" s="174">
        <v>0</v>
      </c>
      <c r="S85" s="174">
        <v>1</v>
      </c>
      <c r="T85" s="174">
        <v>2</v>
      </c>
      <c r="U85" s="174">
        <f>D86+G86+M86</f>
        <v>1</v>
      </c>
      <c r="V85" s="174">
        <f>F86+I86+O86</f>
        <v>7</v>
      </c>
      <c r="W85" s="183">
        <f>U85-V85</f>
        <v>-6</v>
      </c>
      <c r="X85" s="172">
        <v>4</v>
      </c>
    </row>
    <row r="86" spans="1:24" ht="25.25" customHeight="1">
      <c r="A86" s="146"/>
      <c r="B86" s="147"/>
      <c r="C86" s="148"/>
      <c r="D86" s="90">
        <f>L82</f>
        <v>1</v>
      </c>
      <c r="E86" s="80" t="s">
        <v>10</v>
      </c>
      <c r="F86" s="81">
        <f>J82</f>
        <v>4</v>
      </c>
      <c r="G86" s="79">
        <f>L84</f>
        <v>0</v>
      </c>
      <c r="H86" s="80" t="s">
        <v>10</v>
      </c>
      <c r="I86" s="81">
        <f>J84</f>
        <v>3</v>
      </c>
      <c r="J86" s="179"/>
      <c r="K86" s="141"/>
      <c r="L86" s="142"/>
      <c r="M86" s="79">
        <f>'大会日程(GS)'!R64</f>
        <v>0</v>
      </c>
      <c r="N86" s="80" t="s">
        <v>67</v>
      </c>
      <c r="O86" s="81">
        <f>'大会日程(GS)'!T64</f>
        <v>0</v>
      </c>
      <c r="P86" s="136"/>
      <c r="Q86" s="134"/>
      <c r="R86" s="134"/>
      <c r="S86" s="134"/>
      <c r="T86" s="134"/>
      <c r="U86" s="134"/>
      <c r="V86" s="134"/>
      <c r="W86" s="153"/>
      <c r="X86" s="152"/>
    </row>
    <row r="87" spans="1:24" ht="25.25" customHeight="1">
      <c r="A87" s="164" t="str">
        <f>M80</f>
        <v>Arancio Giocare</v>
      </c>
      <c r="B87" s="165"/>
      <c r="C87" s="166"/>
      <c r="D87" s="164" t="s">
        <v>129</v>
      </c>
      <c r="E87" s="165"/>
      <c r="F87" s="171"/>
      <c r="G87" s="170" t="s">
        <v>130</v>
      </c>
      <c r="H87" s="165"/>
      <c r="I87" s="171"/>
      <c r="J87" s="170" t="s">
        <v>129</v>
      </c>
      <c r="K87" s="165"/>
      <c r="L87" s="171"/>
      <c r="M87" s="158"/>
      <c r="N87" s="159"/>
      <c r="O87" s="160"/>
      <c r="P87" s="156">
        <v>5</v>
      </c>
      <c r="Q87" s="154">
        <v>3</v>
      </c>
      <c r="R87" s="154">
        <v>1</v>
      </c>
      <c r="S87" s="154">
        <v>2</v>
      </c>
      <c r="T87" s="154">
        <v>0</v>
      </c>
      <c r="U87" s="154">
        <f>D88+G88+J88</f>
        <v>4</v>
      </c>
      <c r="V87" s="154">
        <f>F88+I88+L88</f>
        <v>1</v>
      </c>
      <c r="W87" s="170">
        <f>U87-V87</f>
        <v>3</v>
      </c>
      <c r="X87" s="172">
        <v>2</v>
      </c>
    </row>
    <row r="88" spans="1:24" ht="25.25" customHeight="1" thickBot="1">
      <c r="A88" s="190"/>
      <c r="B88" s="191"/>
      <c r="C88" s="192"/>
      <c r="D88" s="91">
        <f>O82</f>
        <v>1</v>
      </c>
      <c r="E88" s="92" t="s">
        <v>10</v>
      </c>
      <c r="F88" s="93">
        <f>M82</f>
        <v>1</v>
      </c>
      <c r="G88" s="94">
        <f>O84</f>
        <v>3</v>
      </c>
      <c r="H88" s="92" t="s">
        <v>10</v>
      </c>
      <c r="I88" s="93">
        <f>M84</f>
        <v>0</v>
      </c>
      <c r="J88" s="94">
        <f>O86</f>
        <v>0</v>
      </c>
      <c r="K88" s="92" t="s">
        <v>10</v>
      </c>
      <c r="L88" s="93">
        <f>M86</f>
        <v>0</v>
      </c>
      <c r="M88" s="187"/>
      <c r="N88" s="188"/>
      <c r="O88" s="189"/>
      <c r="P88" s="186"/>
      <c r="Q88" s="185"/>
      <c r="R88" s="185"/>
      <c r="S88" s="185"/>
      <c r="T88" s="185"/>
      <c r="U88" s="185"/>
      <c r="V88" s="185"/>
      <c r="W88" s="194"/>
      <c r="X88" s="193"/>
    </row>
    <row r="89" spans="1:24" ht="25" customHeight="1"/>
  </sheetData>
  <mergeCells count="471">
    <mergeCell ref="A1:X1"/>
    <mergeCell ref="A5:C5"/>
    <mergeCell ref="D5:F5"/>
    <mergeCell ref="G5:I5"/>
    <mergeCell ref="J5:L5"/>
    <mergeCell ref="M5:O5"/>
    <mergeCell ref="A21:C22"/>
    <mergeCell ref="D21:F21"/>
    <mergeCell ref="R19:R20"/>
    <mergeCell ref="M19:M20"/>
    <mergeCell ref="N19:N20"/>
    <mergeCell ref="O19:O20"/>
    <mergeCell ref="P19:P20"/>
    <mergeCell ref="Q19:Q20"/>
    <mergeCell ref="O17:O18"/>
    <mergeCell ref="P17:P18"/>
    <mergeCell ref="Q17:Q18"/>
    <mergeCell ref="R17:R18"/>
    <mergeCell ref="A19:C20"/>
    <mergeCell ref="D19:F19"/>
    <mergeCell ref="A17:C18"/>
    <mergeCell ref="J17:L17"/>
    <mergeCell ref="M17:M18"/>
    <mergeCell ref="N17:N18"/>
    <mergeCell ref="X8:X9"/>
    <mergeCell ref="W6:W7"/>
    <mergeCell ref="X6:X7"/>
    <mergeCell ref="A8:C9"/>
    <mergeCell ref="D8:F8"/>
    <mergeCell ref="G8:I9"/>
    <mergeCell ref="J8:L8"/>
    <mergeCell ref="M8:O8"/>
    <mergeCell ref="P8:P9"/>
    <mergeCell ref="Q8:Q9"/>
    <mergeCell ref="R8:R9"/>
    <mergeCell ref="Q6:Q7"/>
    <mergeCell ref="R6:R7"/>
    <mergeCell ref="S6:S7"/>
    <mergeCell ref="T6:T7"/>
    <mergeCell ref="U6:U7"/>
    <mergeCell ref="V6:V7"/>
    <mergeCell ref="A6:C7"/>
    <mergeCell ref="D6:F7"/>
    <mergeCell ref="G6:I6"/>
    <mergeCell ref="J6:L6"/>
    <mergeCell ref="M6:O6"/>
    <mergeCell ref="P6:P7"/>
    <mergeCell ref="G10:I10"/>
    <mergeCell ref="J10:L11"/>
    <mergeCell ref="M10:O10"/>
    <mergeCell ref="P10:P11"/>
    <mergeCell ref="S8:S9"/>
    <mergeCell ref="T8:T9"/>
    <mergeCell ref="U8:U9"/>
    <mergeCell ref="V8:V9"/>
    <mergeCell ref="W8:W9"/>
    <mergeCell ref="S12:S13"/>
    <mergeCell ref="T12:T13"/>
    <mergeCell ref="U12:U13"/>
    <mergeCell ref="V12:V13"/>
    <mergeCell ref="W12:W13"/>
    <mergeCell ref="X12:X13"/>
    <mergeCell ref="W10:W11"/>
    <mergeCell ref="X10:X11"/>
    <mergeCell ref="A12:C13"/>
    <mergeCell ref="D12:F12"/>
    <mergeCell ref="G12:I12"/>
    <mergeCell ref="J12:L12"/>
    <mergeCell ref="M12:O13"/>
    <mergeCell ref="P12:P13"/>
    <mergeCell ref="Q12:Q13"/>
    <mergeCell ref="R12:R13"/>
    <mergeCell ref="Q10:Q11"/>
    <mergeCell ref="R10:R11"/>
    <mergeCell ref="S10:S11"/>
    <mergeCell ref="T10:T11"/>
    <mergeCell ref="U10:U11"/>
    <mergeCell ref="V10:V11"/>
    <mergeCell ref="A10:C11"/>
    <mergeCell ref="D10:F10"/>
    <mergeCell ref="A25:C25"/>
    <mergeCell ref="D25:F25"/>
    <mergeCell ref="G25:I25"/>
    <mergeCell ref="J25:L25"/>
    <mergeCell ref="M25:O25"/>
    <mergeCell ref="A26:C27"/>
    <mergeCell ref="D26:F27"/>
    <mergeCell ref="G26:I26"/>
    <mergeCell ref="J26:L26"/>
    <mergeCell ref="M26:O26"/>
    <mergeCell ref="V26:V27"/>
    <mergeCell ref="W26:W27"/>
    <mergeCell ref="X26:X27"/>
    <mergeCell ref="A28:C29"/>
    <mergeCell ref="D28:F28"/>
    <mergeCell ref="G28:I29"/>
    <mergeCell ref="J28:L28"/>
    <mergeCell ref="M28:O28"/>
    <mergeCell ref="P28:P29"/>
    <mergeCell ref="Q28:Q29"/>
    <mergeCell ref="P26:P27"/>
    <mergeCell ref="Q26:Q27"/>
    <mergeCell ref="R26:R27"/>
    <mergeCell ref="S26:S27"/>
    <mergeCell ref="T26:T27"/>
    <mergeCell ref="U26:U27"/>
    <mergeCell ref="X28:X29"/>
    <mergeCell ref="R28:R29"/>
    <mergeCell ref="S28:S29"/>
    <mergeCell ref="T28:T29"/>
    <mergeCell ref="U28:U29"/>
    <mergeCell ref="V28:V29"/>
    <mergeCell ref="W28:W29"/>
    <mergeCell ref="T30:T31"/>
    <mergeCell ref="U30:U31"/>
    <mergeCell ref="V30:V31"/>
    <mergeCell ref="W30:W31"/>
    <mergeCell ref="X30:X31"/>
    <mergeCell ref="A32:C33"/>
    <mergeCell ref="D32:F32"/>
    <mergeCell ref="G32:I32"/>
    <mergeCell ref="J32:L32"/>
    <mergeCell ref="M32:O33"/>
    <mergeCell ref="A30:C31"/>
    <mergeCell ref="D30:F30"/>
    <mergeCell ref="G30:I30"/>
    <mergeCell ref="J30:L31"/>
    <mergeCell ref="M30:O30"/>
    <mergeCell ref="P30:P31"/>
    <mergeCell ref="Q30:Q31"/>
    <mergeCell ref="R30:R31"/>
    <mergeCell ref="S30:S31"/>
    <mergeCell ref="A37:C38"/>
    <mergeCell ref="D37:F38"/>
    <mergeCell ref="G37:I37"/>
    <mergeCell ref="J37:L37"/>
    <mergeCell ref="M37:O37"/>
    <mergeCell ref="P37:P38"/>
    <mergeCell ref="V32:V33"/>
    <mergeCell ref="W32:W33"/>
    <mergeCell ref="X32:X33"/>
    <mergeCell ref="A36:C36"/>
    <mergeCell ref="D36:F36"/>
    <mergeCell ref="G36:I36"/>
    <mergeCell ref="J36:L36"/>
    <mergeCell ref="M36:O36"/>
    <mergeCell ref="P32:P33"/>
    <mergeCell ref="Q32:Q33"/>
    <mergeCell ref="R32:R33"/>
    <mergeCell ref="S32:S33"/>
    <mergeCell ref="T32:T33"/>
    <mergeCell ref="U32:U33"/>
    <mergeCell ref="M39:O39"/>
    <mergeCell ref="P39:P40"/>
    <mergeCell ref="Q39:Q40"/>
    <mergeCell ref="R39:R40"/>
    <mergeCell ref="Q37:Q38"/>
    <mergeCell ref="R37:R38"/>
    <mergeCell ref="S37:S38"/>
    <mergeCell ref="T37:T38"/>
    <mergeCell ref="U37:U38"/>
    <mergeCell ref="P41:P42"/>
    <mergeCell ref="S39:S40"/>
    <mergeCell ref="T39:T40"/>
    <mergeCell ref="U39:U40"/>
    <mergeCell ref="V39:V40"/>
    <mergeCell ref="W39:W40"/>
    <mergeCell ref="X39:X40"/>
    <mergeCell ref="W37:W38"/>
    <mergeCell ref="X37:X38"/>
    <mergeCell ref="V37:V38"/>
    <mergeCell ref="S43:S44"/>
    <mergeCell ref="T43:T44"/>
    <mergeCell ref="U43:U44"/>
    <mergeCell ref="V43:V44"/>
    <mergeCell ref="W43:W44"/>
    <mergeCell ref="X43:X44"/>
    <mergeCell ref="W41:W42"/>
    <mergeCell ref="X41:X42"/>
    <mergeCell ref="A43:C44"/>
    <mergeCell ref="D43:F43"/>
    <mergeCell ref="G43:I43"/>
    <mergeCell ref="J43:L43"/>
    <mergeCell ref="M43:O44"/>
    <mergeCell ref="P43:P44"/>
    <mergeCell ref="Q43:Q44"/>
    <mergeCell ref="R43:R44"/>
    <mergeCell ref="Q41:Q42"/>
    <mergeCell ref="R41:R42"/>
    <mergeCell ref="S41:S42"/>
    <mergeCell ref="T41:T42"/>
    <mergeCell ref="U41:U42"/>
    <mergeCell ref="V41:V42"/>
    <mergeCell ref="A41:C42"/>
    <mergeCell ref="D41:F41"/>
    <mergeCell ref="V48:V49"/>
    <mergeCell ref="W48:W49"/>
    <mergeCell ref="X48:X49"/>
    <mergeCell ref="A50:C51"/>
    <mergeCell ref="D50:F50"/>
    <mergeCell ref="G50:I51"/>
    <mergeCell ref="J50:L50"/>
    <mergeCell ref="M50:O50"/>
    <mergeCell ref="P50:P51"/>
    <mergeCell ref="Q50:Q51"/>
    <mergeCell ref="P48:P49"/>
    <mergeCell ref="Q48:Q49"/>
    <mergeCell ref="R48:R49"/>
    <mergeCell ref="S48:S49"/>
    <mergeCell ref="T48:T49"/>
    <mergeCell ref="U48:U49"/>
    <mergeCell ref="A48:C49"/>
    <mergeCell ref="D48:F49"/>
    <mergeCell ref="G48:I48"/>
    <mergeCell ref="J48:L48"/>
    <mergeCell ref="M48:O48"/>
    <mergeCell ref="X50:X51"/>
    <mergeCell ref="R50:R51"/>
    <mergeCell ref="S50:S51"/>
    <mergeCell ref="A52:C53"/>
    <mergeCell ref="D52:F52"/>
    <mergeCell ref="G52:I52"/>
    <mergeCell ref="J52:L53"/>
    <mergeCell ref="M52:O52"/>
    <mergeCell ref="P52:P53"/>
    <mergeCell ref="Q52:Q53"/>
    <mergeCell ref="R52:R53"/>
    <mergeCell ref="S52:S53"/>
    <mergeCell ref="T50:T51"/>
    <mergeCell ref="U50:U51"/>
    <mergeCell ref="V50:V51"/>
    <mergeCell ref="W50:W51"/>
    <mergeCell ref="T52:T53"/>
    <mergeCell ref="U52:U53"/>
    <mergeCell ref="V52:V53"/>
    <mergeCell ref="W52:W53"/>
    <mergeCell ref="X52:X53"/>
    <mergeCell ref="A54:C55"/>
    <mergeCell ref="D54:F54"/>
    <mergeCell ref="G54:I54"/>
    <mergeCell ref="J54:L54"/>
    <mergeCell ref="M54:O55"/>
    <mergeCell ref="V54:V55"/>
    <mergeCell ref="W54:W55"/>
    <mergeCell ref="X54:X55"/>
    <mergeCell ref="P54:P55"/>
    <mergeCell ref="Q54:Q55"/>
    <mergeCell ref="R54:R55"/>
    <mergeCell ref="S54:S55"/>
    <mergeCell ref="T54:T55"/>
    <mergeCell ref="U54:U55"/>
    <mergeCell ref="U21:U22"/>
    <mergeCell ref="G21:I21"/>
    <mergeCell ref="J21:L22"/>
    <mergeCell ref="M21:M22"/>
    <mergeCell ref="N21:N22"/>
    <mergeCell ref="O21:O22"/>
    <mergeCell ref="S17:S18"/>
    <mergeCell ref="T17:T18"/>
    <mergeCell ref="U17:U18"/>
    <mergeCell ref="G19:I20"/>
    <mergeCell ref="J19:L19"/>
    <mergeCell ref="S19:S20"/>
    <mergeCell ref="T19:T20"/>
    <mergeCell ref="U19:U20"/>
    <mergeCell ref="A16:C16"/>
    <mergeCell ref="D16:F16"/>
    <mergeCell ref="G16:I16"/>
    <mergeCell ref="J16:L16"/>
    <mergeCell ref="P21:P22"/>
    <mergeCell ref="Q21:Q22"/>
    <mergeCell ref="R21:R22"/>
    <mergeCell ref="S21:S22"/>
    <mergeCell ref="T21:T22"/>
    <mergeCell ref="M58:O58"/>
    <mergeCell ref="A59:C60"/>
    <mergeCell ref="D59:F60"/>
    <mergeCell ref="G59:I59"/>
    <mergeCell ref="J59:L59"/>
    <mergeCell ref="M59:O59"/>
    <mergeCell ref="D17:F18"/>
    <mergeCell ref="G17:I17"/>
    <mergeCell ref="A58:C58"/>
    <mergeCell ref="D58:F58"/>
    <mergeCell ref="G58:I58"/>
    <mergeCell ref="J58:L58"/>
    <mergeCell ref="A47:C47"/>
    <mergeCell ref="D47:F47"/>
    <mergeCell ref="G47:I47"/>
    <mergeCell ref="J47:L47"/>
    <mergeCell ref="M47:O47"/>
    <mergeCell ref="G41:I41"/>
    <mergeCell ref="J41:L42"/>
    <mergeCell ref="M41:O41"/>
    <mergeCell ref="A39:C40"/>
    <mergeCell ref="D39:F39"/>
    <mergeCell ref="G39:I40"/>
    <mergeCell ref="J39:L39"/>
    <mergeCell ref="V59:V60"/>
    <mergeCell ref="W59:W60"/>
    <mergeCell ref="X59:X60"/>
    <mergeCell ref="A61:C62"/>
    <mergeCell ref="D61:F61"/>
    <mergeCell ref="G61:I62"/>
    <mergeCell ref="J61:L61"/>
    <mergeCell ref="M61:O61"/>
    <mergeCell ref="P61:P62"/>
    <mergeCell ref="Q61:Q62"/>
    <mergeCell ref="P59:P60"/>
    <mergeCell ref="Q59:Q60"/>
    <mergeCell ref="R59:R60"/>
    <mergeCell ref="S59:S60"/>
    <mergeCell ref="T59:T60"/>
    <mergeCell ref="U59:U60"/>
    <mergeCell ref="X61:X62"/>
    <mergeCell ref="R61:R62"/>
    <mergeCell ref="S61:S62"/>
    <mergeCell ref="T61:T62"/>
    <mergeCell ref="U61:U62"/>
    <mergeCell ref="V61:V62"/>
    <mergeCell ref="W61:W62"/>
    <mergeCell ref="T63:T64"/>
    <mergeCell ref="U63:U64"/>
    <mergeCell ref="V63:V64"/>
    <mergeCell ref="W63:W64"/>
    <mergeCell ref="X63:X64"/>
    <mergeCell ref="A65:C66"/>
    <mergeCell ref="D65:F65"/>
    <mergeCell ref="G65:I65"/>
    <mergeCell ref="J65:L65"/>
    <mergeCell ref="M65:O66"/>
    <mergeCell ref="V65:V66"/>
    <mergeCell ref="W65:W66"/>
    <mergeCell ref="X65:X66"/>
    <mergeCell ref="T65:T66"/>
    <mergeCell ref="U65:U66"/>
    <mergeCell ref="A63:C64"/>
    <mergeCell ref="D63:F63"/>
    <mergeCell ref="G63:I63"/>
    <mergeCell ref="J63:L64"/>
    <mergeCell ref="M63:O63"/>
    <mergeCell ref="P63:P64"/>
    <mergeCell ref="Q63:Q64"/>
    <mergeCell ref="R63:R64"/>
    <mergeCell ref="S63:S64"/>
    <mergeCell ref="A69:C69"/>
    <mergeCell ref="D69:F69"/>
    <mergeCell ref="G69:I69"/>
    <mergeCell ref="J69:L69"/>
    <mergeCell ref="M69:O69"/>
    <mergeCell ref="P65:P66"/>
    <mergeCell ref="Q65:Q66"/>
    <mergeCell ref="R65:R66"/>
    <mergeCell ref="S65:S66"/>
    <mergeCell ref="X72:X73"/>
    <mergeCell ref="W70:W71"/>
    <mergeCell ref="X70:X71"/>
    <mergeCell ref="A72:C73"/>
    <mergeCell ref="D72:F72"/>
    <mergeCell ref="G72:I73"/>
    <mergeCell ref="J72:L72"/>
    <mergeCell ref="M72:O72"/>
    <mergeCell ref="P72:P73"/>
    <mergeCell ref="Q72:Q73"/>
    <mergeCell ref="R72:R73"/>
    <mergeCell ref="Q70:Q71"/>
    <mergeCell ref="R70:R71"/>
    <mergeCell ref="S70:S71"/>
    <mergeCell ref="T70:T71"/>
    <mergeCell ref="U70:U71"/>
    <mergeCell ref="V70:V71"/>
    <mergeCell ref="A70:C71"/>
    <mergeCell ref="D70:F71"/>
    <mergeCell ref="G70:I70"/>
    <mergeCell ref="J70:L70"/>
    <mergeCell ref="M70:O70"/>
    <mergeCell ref="P70:P71"/>
    <mergeCell ref="G74:I74"/>
    <mergeCell ref="J74:L75"/>
    <mergeCell ref="M74:O74"/>
    <mergeCell ref="P74:P75"/>
    <mergeCell ref="S72:S73"/>
    <mergeCell ref="T72:T73"/>
    <mergeCell ref="U72:U73"/>
    <mergeCell ref="V72:V73"/>
    <mergeCell ref="W72:W73"/>
    <mergeCell ref="S76:S77"/>
    <mergeCell ref="T76:T77"/>
    <mergeCell ref="U76:U77"/>
    <mergeCell ref="V76:V77"/>
    <mergeCell ref="W76:W77"/>
    <mergeCell ref="X76:X77"/>
    <mergeCell ref="W74:W75"/>
    <mergeCell ref="X74:X75"/>
    <mergeCell ref="A76:C77"/>
    <mergeCell ref="D76:F76"/>
    <mergeCell ref="G76:I76"/>
    <mergeCell ref="J76:L76"/>
    <mergeCell ref="M76:O77"/>
    <mergeCell ref="P76:P77"/>
    <mergeCell ref="Q76:Q77"/>
    <mergeCell ref="R76:R77"/>
    <mergeCell ref="Q74:Q75"/>
    <mergeCell ref="R74:R75"/>
    <mergeCell ref="S74:S75"/>
    <mergeCell ref="T74:T75"/>
    <mergeCell ref="U74:U75"/>
    <mergeCell ref="V74:V75"/>
    <mergeCell ref="A74:C75"/>
    <mergeCell ref="D74:F74"/>
    <mergeCell ref="R87:R88"/>
    <mergeCell ref="Q87:Q88"/>
    <mergeCell ref="P87:P88"/>
    <mergeCell ref="M87:O88"/>
    <mergeCell ref="A87:C88"/>
    <mergeCell ref="J87:L87"/>
    <mergeCell ref="G87:I87"/>
    <mergeCell ref="D87:F87"/>
    <mergeCell ref="X87:X88"/>
    <mergeCell ref="W87:W88"/>
    <mergeCell ref="V87:V88"/>
    <mergeCell ref="U87:U88"/>
    <mergeCell ref="T87:T88"/>
    <mergeCell ref="S87:S88"/>
    <mergeCell ref="R85:R86"/>
    <mergeCell ref="Q85:Q86"/>
    <mergeCell ref="P85:P86"/>
    <mergeCell ref="J85:L86"/>
    <mergeCell ref="A85:C86"/>
    <mergeCell ref="M85:O85"/>
    <mergeCell ref="G85:I85"/>
    <mergeCell ref="D85:F85"/>
    <mergeCell ref="X85:X86"/>
    <mergeCell ref="W85:W86"/>
    <mergeCell ref="V85:V86"/>
    <mergeCell ref="U85:U86"/>
    <mergeCell ref="T85:T86"/>
    <mergeCell ref="S85:S86"/>
    <mergeCell ref="G83:I84"/>
    <mergeCell ref="A83:C84"/>
    <mergeCell ref="M83:O83"/>
    <mergeCell ref="J83:L83"/>
    <mergeCell ref="D83:F83"/>
    <mergeCell ref="X83:X84"/>
    <mergeCell ref="W83:W84"/>
    <mergeCell ref="V83:V84"/>
    <mergeCell ref="U83:U84"/>
    <mergeCell ref="T83:T84"/>
    <mergeCell ref="S83:S84"/>
    <mergeCell ref="X81:X82"/>
    <mergeCell ref="W81:W82"/>
    <mergeCell ref="V81:V82"/>
    <mergeCell ref="U81:U82"/>
    <mergeCell ref="T81:T82"/>
    <mergeCell ref="S81:S82"/>
    <mergeCell ref="R83:R84"/>
    <mergeCell ref="Q83:Q84"/>
    <mergeCell ref="P83:P84"/>
    <mergeCell ref="M80:O80"/>
    <mergeCell ref="J80:L80"/>
    <mergeCell ref="G80:I80"/>
    <mergeCell ref="D80:F80"/>
    <mergeCell ref="A80:C80"/>
    <mergeCell ref="R81:R82"/>
    <mergeCell ref="Q81:Q82"/>
    <mergeCell ref="P81:P82"/>
    <mergeCell ref="D81:F82"/>
    <mergeCell ref="A81:C82"/>
    <mergeCell ref="M81:O81"/>
    <mergeCell ref="J81:L81"/>
    <mergeCell ref="G81:I81"/>
  </mergeCells>
  <phoneticPr fontId="7"/>
  <pageMargins left="0.59055118110236215" right="0.59055118110236215" top="0.59055118110236215" bottom="0.59055118110236215" header="0" footer="0"/>
  <pageSetup paperSize="9" scale="62" fitToHeight="0" orientation="portrait" verticalDpi="0" r:id="rId1"/>
  <rowBreaks count="1" manualBreakCount="1">
    <brk id="4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D2AF-3450-884A-B880-253F2F594D53}">
  <sheetPr>
    <pageSetUpPr fitToPage="1"/>
  </sheetPr>
  <dimension ref="A1:Z41"/>
  <sheetViews>
    <sheetView tabSelected="1" view="pageLayout" zoomScale="110" zoomScaleNormal="100" zoomScalePageLayoutView="110" workbookViewId="0">
      <selection activeCell="Q24" sqref="Q24"/>
    </sheetView>
  </sheetViews>
  <sheetFormatPr baseColWidth="10" defaultColWidth="8.83203125" defaultRowHeight="18"/>
  <cols>
    <col min="1" max="26" width="4.6640625" style="43" customWidth="1"/>
    <col min="27" max="16384" width="8.83203125" style="43"/>
  </cols>
  <sheetData>
    <row r="1" spans="1:26" ht="18.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8.5" customHeight="1">
      <c r="A2" s="72" t="s">
        <v>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8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5" customHeight="1" thickBot="1">
      <c r="A4" s="65" t="s">
        <v>78</v>
      </c>
      <c r="B4" s="65"/>
      <c r="C4" s="4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8.5" customHeight="1" thickBot="1">
      <c r="A5" s="64" t="s">
        <v>74</v>
      </c>
      <c r="B5" s="63" t="s">
        <v>73</v>
      </c>
      <c r="C5" s="62" t="s">
        <v>72</v>
      </c>
      <c r="D5" s="61" t="s">
        <v>71</v>
      </c>
      <c r="E5" s="222" t="s">
        <v>70</v>
      </c>
      <c r="F5" s="226"/>
      <c r="G5" s="256" t="s">
        <v>69</v>
      </c>
      <c r="H5" s="256"/>
      <c r="I5" s="256"/>
      <c r="J5" s="256"/>
      <c r="K5" s="256"/>
      <c r="L5" s="256"/>
      <c r="M5" s="256"/>
      <c r="N5" s="256"/>
      <c r="O5" s="256"/>
      <c r="P5" s="222" t="s">
        <v>68</v>
      </c>
      <c r="Q5" s="223"/>
      <c r="R5" s="224"/>
    </row>
    <row r="6" spans="1:26" ht="18.5" customHeight="1">
      <c r="A6" s="69">
        <v>49</v>
      </c>
      <c r="B6" s="257">
        <v>12</v>
      </c>
      <c r="C6" s="260">
        <v>3</v>
      </c>
      <c r="D6" s="263" t="s">
        <v>80</v>
      </c>
      <c r="E6" s="227">
        <v>0.41666666666666669</v>
      </c>
      <c r="F6" s="228"/>
      <c r="G6" s="229" t="str">
        <f>B25</f>
        <v>帝人SS</v>
      </c>
      <c r="H6" s="230"/>
      <c r="I6" s="230"/>
      <c r="J6" s="52">
        <v>3</v>
      </c>
      <c r="K6" s="269" t="s">
        <v>173</v>
      </c>
      <c r="L6" s="52">
        <v>3</v>
      </c>
      <c r="M6" s="270" t="str">
        <f>B29</f>
        <v>FCディアモ</v>
      </c>
      <c r="N6" s="270"/>
      <c r="O6" s="271"/>
      <c r="P6" s="248" t="s">
        <v>85</v>
      </c>
      <c r="Q6" s="249"/>
      <c r="R6" s="250"/>
      <c r="S6" s="43" t="s">
        <v>174</v>
      </c>
    </row>
    <row r="7" spans="1:26" ht="18.5" customHeight="1">
      <c r="A7" s="71">
        <v>50</v>
      </c>
      <c r="B7" s="258"/>
      <c r="C7" s="261"/>
      <c r="D7" s="265"/>
      <c r="E7" s="243">
        <v>0.4861111111111111</v>
      </c>
      <c r="F7" s="244"/>
      <c r="G7" s="245" t="str">
        <f>B33</f>
        <v>FCソレアーダ高知</v>
      </c>
      <c r="H7" s="246"/>
      <c r="I7" s="246"/>
      <c r="J7" s="70">
        <v>2</v>
      </c>
      <c r="K7" s="272" t="s">
        <v>175</v>
      </c>
      <c r="L7" s="70">
        <v>1</v>
      </c>
      <c r="M7" s="246" t="str">
        <f>B37</f>
        <v>F.C.コーマラント</v>
      </c>
      <c r="N7" s="246"/>
      <c r="O7" s="247"/>
      <c r="P7" s="251"/>
      <c r="Q7" s="273"/>
      <c r="R7" s="252"/>
    </row>
    <row r="8" spans="1:26" ht="18.5" customHeight="1">
      <c r="A8" s="71">
        <v>51</v>
      </c>
      <c r="B8" s="258"/>
      <c r="C8" s="261"/>
      <c r="D8" s="265"/>
      <c r="E8" s="243">
        <v>0.55555555555555558</v>
      </c>
      <c r="F8" s="244"/>
      <c r="G8" s="245" t="str">
        <f>U29</f>
        <v>プルミエール徳島</v>
      </c>
      <c r="H8" s="246"/>
      <c r="I8" s="246"/>
      <c r="J8" s="70">
        <v>1</v>
      </c>
      <c r="K8" s="272" t="s">
        <v>176</v>
      </c>
      <c r="L8" s="70">
        <v>4</v>
      </c>
      <c r="M8" s="246" t="str">
        <f>U25</f>
        <v>横浜ポラリスFC</v>
      </c>
      <c r="N8" s="246"/>
      <c r="O8" s="247"/>
      <c r="P8" s="251"/>
      <c r="Q8" s="273"/>
      <c r="R8" s="252"/>
    </row>
    <row r="9" spans="1:26" ht="18.5" customHeight="1" thickBot="1">
      <c r="A9" s="67">
        <v>52</v>
      </c>
      <c r="B9" s="259"/>
      <c r="C9" s="262"/>
      <c r="D9" s="264"/>
      <c r="E9" s="238">
        <v>0.625</v>
      </c>
      <c r="F9" s="239"/>
      <c r="G9" s="240" t="str">
        <f>U37</f>
        <v>grand merry</v>
      </c>
      <c r="H9" s="241"/>
      <c r="I9" s="241"/>
      <c r="J9" s="66">
        <v>0</v>
      </c>
      <c r="K9" s="274" t="s">
        <v>177</v>
      </c>
      <c r="L9" s="66">
        <v>2</v>
      </c>
      <c r="M9" s="266" t="str">
        <f>U33</f>
        <v>高知ユナイテッドSC</v>
      </c>
      <c r="N9" s="266"/>
      <c r="O9" s="267"/>
      <c r="P9" s="253"/>
      <c r="Q9" s="254"/>
      <c r="R9" s="255"/>
    </row>
    <row r="10" spans="1:26" ht="18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26" ht="18.5" customHeight="1" thickBot="1">
      <c r="A11" s="65" t="s">
        <v>77</v>
      </c>
      <c r="B11" s="65"/>
      <c r="C11" s="4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6" ht="18.5" customHeight="1" thickBot="1">
      <c r="A12" s="64" t="s">
        <v>74</v>
      </c>
      <c r="B12" s="63" t="s">
        <v>73</v>
      </c>
      <c r="C12" s="62" t="s">
        <v>72</v>
      </c>
      <c r="D12" s="61" t="s">
        <v>71</v>
      </c>
      <c r="E12" s="222" t="s">
        <v>70</v>
      </c>
      <c r="F12" s="226"/>
      <c r="G12" s="256" t="s">
        <v>69</v>
      </c>
      <c r="H12" s="256"/>
      <c r="I12" s="256"/>
      <c r="J12" s="256"/>
      <c r="K12" s="256"/>
      <c r="L12" s="256"/>
      <c r="M12" s="256"/>
      <c r="N12" s="256"/>
      <c r="O12" s="256"/>
      <c r="P12" s="222" t="s">
        <v>68</v>
      </c>
      <c r="Q12" s="223"/>
      <c r="R12" s="224"/>
    </row>
    <row r="13" spans="1:26" ht="18.5" customHeight="1">
      <c r="A13" s="69">
        <v>53</v>
      </c>
      <c r="B13" s="257">
        <v>12</v>
      </c>
      <c r="C13" s="260">
        <v>10</v>
      </c>
      <c r="D13" s="263" t="s">
        <v>80</v>
      </c>
      <c r="E13" s="227">
        <v>0.41666666666666669</v>
      </c>
      <c r="F13" s="228"/>
      <c r="G13" s="229" t="str">
        <f>M6</f>
        <v>FCディアモ</v>
      </c>
      <c r="H13" s="230"/>
      <c r="I13" s="230"/>
      <c r="J13" s="68"/>
      <c r="K13" s="68" t="s">
        <v>67</v>
      </c>
      <c r="L13" s="68"/>
      <c r="M13" s="230" t="str">
        <f>G7</f>
        <v>FCソレアーダ高知</v>
      </c>
      <c r="N13" s="230"/>
      <c r="O13" s="231"/>
      <c r="P13" s="232" t="s">
        <v>86</v>
      </c>
      <c r="Q13" s="233"/>
      <c r="R13" s="234"/>
    </row>
    <row r="14" spans="1:26" ht="18.5" customHeight="1" thickBot="1">
      <c r="A14" s="67">
        <v>54</v>
      </c>
      <c r="B14" s="259"/>
      <c r="C14" s="262"/>
      <c r="D14" s="264"/>
      <c r="E14" s="238">
        <v>0.4861111111111111</v>
      </c>
      <c r="F14" s="239"/>
      <c r="G14" s="240" t="str">
        <f>M9</f>
        <v>高知ユナイテッドSC</v>
      </c>
      <c r="H14" s="241"/>
      <c r="I14" s="241"/>
      <c r="J14" s="66"/>
      <c r="K14" s="66" t="s">
        <v>67</v>
      </c>
      <c r="L14" s="66"/>
      <c r="M14" s="241" t="str">
        <f>M8</f>
        <v>横浜ポラリスFC</v>
      </c>
      <c r="N14" s="241"/>
      <c r="O14" s="242"/>
      <c r="P14" s="235"/>
      <c r="Q14" s="236"/>
      <c r="R14" s="237"/>
    </row>
    <row r="15" spans="1:26" ht="18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6" ht="18.5" customHeight="1" thickBot="1">
      <c r="A16" s="65" t="s">
        <v>76</v>
      </c>
      <c r="B16" s="65"/>
      <c r="C16" s="4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26" ht="18.5" customHeight="1" thickBot="1">
      <c r="A17" s="64" t="s">
        <v>74</v>
      </c>
      <c r="B17" s="63" t="s">
        <v>73</v>
      </c>
      <c r="C17" s="62" t="s">
        <v>72</v>
      </c>
      <c r="D17" s="61" t="s">
        <v>71</v>
      </c>
      <c r="E17" s="222" t="s">
        <v>70</v>
      </c>
      <c r="F17" s="226"/>
      <c r="G17" s="256" t="s">
        <v>69</v>
      </c>
      <c r="H17" s="256"/>
      <c r="I17" s="256"/>
      <c r="J17" s="256"/>
      <c r="K17" s="256"/>
      <c r="L17" s="256"/>
      <c r="M17" s="256"/>
      <c r="N17" s="256"/>
      <c r="O17" s="256"/>
      <c r="P17" s="222" t="s">
        <v>68</v>
      </c>
      <c r="Q17" s="223"/>
      <c r="R17" s="224"/>
    </row>
    <row r="18" spans="1:26" ht="20" customHeight="1" thickBot="1">
      <c r="A18" s="60">
        <v>55</v>
      </c>
      <c r="B18" s="57">
        <v>12</v>
      </c>
      <c r="C18" s="59">
        <v>10</v>
      </c>
      <c r="D18" s="58" t="s">
        <v>80</v>
      </c>
      <c r="E18" s="217">
        <v>0.58333333333333337</v>
      </c>
      <c r="F18" s="218"/>
      <c r="G18" s="219" t="s">
        <v>81</v>
      </c>
      <c r="H18" s="220"/>
      <c r="I18" s="220"/>
      <c r="J18" s="57"/>
      <c r="K18" s="57" t="s">
        <v>67</v>
      </c>
      <c r="L18" s="57"/>
      <c r="M18" s="220" t="s">
        <v>82</v>
      </c>
      <c r="N18" s="220"/>
      <c r="O18" s="221"/>
      <c r="P18" s="214" t="s">
        <v>87</v>
      </c>
      <c r="Q18" s="215"/>
      <c r="R18" s="216"/>
    </row>
    <row r="19" spans="1:26" ht="18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26" ht="18.5" customHeight="1" thickBot="1">
      <c r="A20" s="65" t="s">
        <v>75</v>
      </c>
      <c r="B20" s="65"/>
      <c r="C20" s="4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26" ht="18.5" customHeight="1" thickBot="1">
      <c r="A21" s="64" t="s">
        <v>74</v>
      </c>
      <c r="B21" s="63" t="s">
        <v>73</v>
      </c>
      <c r="C21" s="62" t="s">
        <v>72</v>
      </c>
      <c r="D21" s="61" t="s">
        <v>71</v>
      </c>
      <c r="E21" s="222" t="s">
        <v>70</v>
      </c>
      <c r="F21" s="226"/>
      <c r="G21" s="256" t="s">
        <v>69</v>
      </c>
      <c r="H21" s="256"/>
      <c r="I21" s="256"/>
      <c r="J21" s="256"/>
      <c r="K21" s="256"/>
      <c r="L21" s="256"/>
      <c r="M21" s="256"/>
      <c r="N21" s="256"/>
      <c r="O21" s="256"/>
      <c r="P21" s="222" t="s">
        <v>68</v>
      </c>
      <c r="Q21" s="223"/>
      <c r="R21" s="224"/>
    </row>
    <row r="22" spans="1:26" ht="18.5" customHeight="1" thickBot="1">
      <c r="A22" s="60">
        <v>56</v>
      </c>
      <c r="B22" s="57">
        <v>12</v>
      </c>
      <c r="C22" s="59">
        <v>10</v>
      </c>
      <c r="D22" s="58" t="s">
        <v>80</v>
      </c>
      <c r="E22" s="217">
        <v>0.64583333333333337</v>
      </c>
      <c r="F22" s="218"/>
      <c r="G22" s="219" t="s">
        <v>83</v>
      </c>
      <c r="H22" s="220"/>
      <c r="I22" s="220"/>
      <c r="J22" s="57"/>
      <c r="K22" s="57" t="s">
        <v>67</v>
      </c>
      <c r="L22" s="57"/>
      <c r="M22" s="220" t="s">
        <v>84</v>
      </c>
      <c r="N22" s="220"/>
      <c r="O22" s="221"/>
      <c r="P22" s="214" t="s">
        <v>87</v>
      </c>
      <c r="Q22" s="215"/>
      <c r="R22" s="216"/>
      <c r="U22" s="108"/>
      <c r="V22" s="108"/>
    </row>
    <row r="23" spans="1:26" ht="18.5" customHeight="1">
      <c r="A23" s="45"/>
      <c r="B23" s="45"/>
      <c r="C23" s="45"/>
      <c r="D23" s="45"/>
      <c r="E23" s="56"/>
      <c r="F23" s="45"/>
      <c r="G23" s="55"/>
      <c r="H23" s="55"/>
      <c r="I23" s="55"/>
      <c r="J23" s="45"/>
      <c r="K23" s="45"/>
      <c r="L23" s="45"/>
      <c r="M23" s="55"/>
      <c r="N23" s="55"/>
      <c r="O23" s="55"/>
      <c r="P23" s="54"/>
      <c r="Q23" s="54"/>
      <c r="R23" s="54"/>
      <c r="S23" s="45"/>
      <c r="T23" s="45"/>
      <c r="U23" s="107"/>
      <c r="V23" s="107"/>
      <c r="W23" s="45"/>
      <c r="X23" s="45"/>
      <c r="Y23" s="45"/>
      <c r="Z23" s="45"/>
    </row>
    <row r="24" spans="1:26" ht="18.5" customHeight="1" thickBo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4"/>
      <c r="P24" s="45"/>
      <c r="Q24" s="45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8.5" customHeight="1" thickBot="1">
      <c r="A25" s="44"/>
      <c r="B25" s="206" t="s">
        <v>26</v>
      </c>
      <c r="C25" s="207"/>
      <c r="D25" s="207"/>
      <c r="E25" s="207"/>
      <c r="F25" s="208"/>
      <c r="G25" s="44"/>
      <c r="H25" s="44"/>
      <c r="I25" s="44"/>
      <c r="J25" s="44"/>
      <c r="K25" s="44"/>
      <c r="L25" s="44"/>
      <c r="M25" s="44"/>
      <c r="N25" s="45"/>
      <c r="O25" s="44"/>
      <c r="P25" s="45"/>
      <c r="Q25" s="45"/>
      <c r="R25" s="44"/>
      <c r="S25" s="311"/>
      <c r="T25" s="312"/>
      <c r="U25" s="206" t="s">
        <v>170</v>
      </c>
      <c r="V25" s="207"/>
      <c r="W25" s="207"/>
      <c r="X25" s="207"/>
      <c r="Y25" s="208"/>
      <c r="Z25" s="44"/>
    </row>
    <row r="26" spans="1:26" ht="18.5" customHeight="1" thickBot="1">
      <c r="A26" s="51"/>
      <c r="B26" s="209"/>
      <c r="C26" s="210"/>
      <c r="D26" s="210"/>
      <c r="E26" s="210"/>
      <c r="F26" s="211"/>
      <c r="G26" s="275"/>
      <c r="H26" s="276"/>
      <c r="I26" s="277"/>
      <c r="J26" s="277"/>
      <c r="K26" s="277"/>
      <c r="L26" s="277"/>
      <c r="M26" s="277"/>
      <c r="N26" s="278"/>
      <c r="O26" s="277"/>
      <c r="P26" s="278"/>
      <c r="Q26" s="106"/>
      <c r="R26" s="307"/>
      <c r="S26" s="44"/>
      <c r="T26" s="44"/>
      <c r="U26" s="209"/>
      <c r="V26" s="210"/>
      <c r="W26" s="210"/>
      <c r="X26" s="210"/>
      <c r="Y26" s="211"/>
      <c r="Z26" s="44"/>
    </row>
    <row r="27" spans="1:26" ht="18.5" customHeight="1" thickBot="1">
      <c r="A27" s="51"/>
      <c r="B27" s="51"/>
      <c r="C27" s="51"/>
      <c r="D27" s="51"/>
      <c r="E27" s="44"/>
      <c r="F27" s="44"/>
      <c r="G27" s="277"/>
      <c r="H27" s="293">
        <v>49</v>
      </c>
      <c r="I27" s="279"/>
      <c r="J27" s="280"/>
      <c r="K27" s="277"/>
      <c r="L27" s="277"/>
      <c r="M27" s="277"/>
      <c r="N27" s="278"/>
      <c r="O27" s="277"/>
      <c r="P27" s="278"/>
      <c r="Q27" s="310"/>
      <c r="R27" s="309"/>
      <c r="S27" s="304">
        <v>51</v>
      </c>
      <c r="T27" s="44"/>
      <c r="U27" s="51"/>
      <c r="V27" s="51"/>
      <c r="W27" s="51"/>
      <c r="X27" s="44"/>
      <c r="Y27" s="44"/>
      <c r="Z27" s="44"/>
    </row>
    <row r="28" spans="1:26" ht="18.5" customHeight="1" thickBot="1">
      <c r="A28" s="44"/>
      <c r="B28" s="44"/>
      <c r="C28" s="44"/>
      <c r="D28" s="44"/>
      <c r="E28" s="44"/>
      <c r="F28" s="44"/>
      <c r="G28" s="277"/>
      <c r="H28" s="293"/>
      <c r="I28" s="281"/>
      <c r="J28" s="282"/>
      <c r="K28" s="277"/>
      <c r="L28" s="294"/>
      <c r="M28" s="295"/>
      <c r="N28" s="295"/>
      <c r="O28" s="296"/>
      <c r="P28" s="278"/>
      <c r="Q28" s="109"/>
      <c r="R28" s="44"/>
      <c r="S28" s="212"/>
      <c r="T28" s="44"/>
      <c r="U28" s="44"/>
      <c r="V28" s="44"/>
      <c r="W28" s="44"/>
      <c r="X28" s="44"/>
      <c r="Y28" s="44"/>
      <c r="Z28" s="44"/>
    </row>
    <row r="29" spans="1:26" ht="18.5" customHeight="1" thickBot="1">
      <c r="A29" s="44"/>
      <c r="B29" s="206" t="s">
        <v>49</v>
      </c>
      <c r="C29" s="207"/>
      <c r="D29" s="207"/>
      <c r="E29" s="207"/>
      <c r="F29" s="208"/>
      <c r="G29" s="284"/>
      <c r="H29" s="280"/>
      <c r="I29" s="281"/>
      <c r="J29" s="282"/>
      <c r="K29" s="277"/>
      <c r="L29" s="297"/>
      <c r="M29" s="298"/>
      <c r="N29" s="298"/>
      <c r="O29" s="299"/>
      <c r="P29" s="278"/>
      <c r="Q29" s="109"/>
      <c r="R29" s="44"/>
      <c r="S29" s="48"/>
      <c r="T29" s="47"/>
      <c r="U29" s="206" t="s">
        <v>42</v>
      </c>
      <c r="V29" s="207"/>
      <c r="W29" s="207"/>
      <c r="X29" s="207"/>
      <c r="Y29" s="208"/>
      <c r="Z29" s="44"/>
    </row>
    <row r="30" spans="1:26" ht="18.5" customHeight="1" thickBot="1">
      <c r="A30" s="44"/>
      <c r="B30" s="209"/>
      <c r="C30" s="210"/>
      <c r="D30" s="210"/>
      <c r="E30" s="210"/>
      <c r="F30" s="211"/>
      <c r="G30" s="277"/>
      <c r="H30" s="277"/>
      <c r="I30" s="277"/>
      <c r="J30" s="282"/>
      <c r="K30" s="277"/>
      <c r="L30" s="277"/>
      <c r="M30" s="282"/>
      <c r="N30" s="278"/>
      <c r="O30" s="277"/>
      <c r="P30" s="278"/>
      <c r="Q30" s="283"/>
      <c r="R30" s="277"/>
      <c r="S30" s="277"/>
      <c r="T30" s="277"/>
      <c r="U30" s="209"/>
      <c r="V30" s="210"/>
      <c r="W30" s="210"/>
      <c r="X30" s="210"/>
      <c r="Y30" s="211"/>
      <c r="Z30" s="44"/>
    </row>
    <row r="31" spans="1:26" ht="18.5" customHeight="1">
      <c r="A31" s="44"/>
      <c r="B31" s="44"/>
      <c r="C31" s="44"/>
      <c r="D31" s="44"/>
      <c r="E31" s="44"/>
      <c r="F31" s="44"/>
      <c r="G31" s="277"/>
      <c r="H31" s="277"/>
      <c r="I31" s="277"/>
      <c r="J31" s="292">
        <v>53</v>
      </c>
      <c r="K31" s="285"/>
      <c r="L31" s="285"/>
      <c r="M31" s="286"/>
      <c r="N31" s="287"/>
      <c r="O31" s="288"/>
      <c r="P31" s="287"/>
      <c r="Q31" s="300">
        <v>54</v>
      </c>
      <c r="R31" s="277"/>
      <c r="S31" s="277"/>
      <c r="T31" s="277"/>
      <c r="U31" s="44"/>
      <c r="V31" s="44"/>
      <c r="W31" s="44"/>
      <c r="X31" s="44"/>
      <c r="Y31" s="44"/>
      <c r="Z31" s="44"/>
    </row>
    <row r="32" spans="1:26" ht="18.5" customHeight="1" thickBot="1">
      <c r="A32" s="44"/>
      <c r="B32" s="44"/>
      <c r="C32" s="44"/>
      <c r="D32" s="44"/>
      <c r="E32" s="44"/>
      <c r="F32" s="44"/>
      <c r="G32" s="277"/>
      <c r="H32" s="277"/>
      <c r="I32" s="277"/>
      <c r="J32" s="292"/>
      <c r="K32" s="277"/>
      <c r="L32" s="277"/>
      <c r="M32" s="301">
        <v>56</v>
      </c>
      <c r="N32" s="301"/>
      <c r="O32" s="277"/>
      <c r="P32" s="278"/>
      <c r="Q32" s="300"/>
      <c r="R32" s="277"/>
      <c r="S32" s="277"/>
      <c r="T32" s="277"/>
      <c r="U32" s="44"/>
      <c r="V32" s="44"/>
      <c r="W32" s="44"/>
      <c r="X32" s="44"/>
      <c r="Y32" s="44"/>
      <c r="Z32" s="44"/>
    </row>
    <row r="33" spans="1:26" ht="18.5" customHeight="1" thickBot="1">
      <c r="A33" s="44"/>
      <c r="B33" s="206" t="s">
        <v>171</v>
      </c>
      <c r="C33" s="207"/>
      <c r="D33" s="207"/>
      <c r="E33" s="207"/>
      <c r="F33" s="208"/>
      <c r="G33" s="284"/>
      <c r="H33" s="280"/>
      <c r="I33" s="277"/>
      <c r="J33" s="282"/>
      <c r="K33" s="277"/>
      <c r="L33" s="294"/>
      <c r="M33" s="295"/>
      <c r="N33" s="295"/>
      <c r="O33" s="296"/>
      <c r="P33" s="278"/>
      <c r="Q33" s="283"/>
      <c r="R33" s="277"/>
      <c r="S33" s="280"/>
      <c r="T33" s="289"/>
      <c r="U33" s="206" t="s">
        <v>172</v>
      </c>
      <c r="V33" s="207"/>
      <c r="W33" s="207"/>
      <c r="X33" s="207"/>
      <c r="Y33" s="208"/>
      <c r="Z33" s="44"/>
    </row>
    <row r="34" spans="1:26" ht="18.5" customHeight="1" thickBot="1">
      <c r="A34" s="51"/>
      <c r="B34" s="209"/>
      <c r="C34" s="210"/>
      <c r="D34" s="210"/>
      <c r="E34" s="210"/>
      <c r="F34" s="211"/>
      <c r="G34" s="44"/>
      <c r="H34" s="44"/>
      <c r="I34" s="303"/>
      <c r="J34" s="53"/>
      <c r="K34" s="277"/>
      <c r="L34" s="297"/>
      <c r="M34" s="298"/>
      <c r="N34" s="298"/>
      <c r="O34" s="299"/>
      <c r="P34" s="278"/>
      <c r="Q34" s="109"/>
      <c r="R34" s="307"/>
      <c r="S34" s="44"/>
      <c r="T34" s="44"/>
      <c r="U34" s="209"/>
      <c r="V34" s="210"/>
      <c r="W34" s="210"/>
      <c r="X34" s="210"/>
      <c r="Y34" s="211"/>
      <c r="Z34" s="44"/>
    </row>
    <row r="35" spans="1:26" ht="18.5" customHeight="1" thickBot="1">
      <c r="A35" s="51"/>
      <c r="B35" s="51"/>
      <c r="C35" s="51"/>
      <c r="D35" s="51"/>
      <c r="E35" s="44"/>
      <c r="F35" s="44"/>
      <c r="G35" s="44"/>
      <c r="H35" s="304">
        <v>50</v>
      </c>
      <c r="I35" s="305"/>
      <c r="J35" s="306"/>
      <c r="K35" s="277"/>
      <c r="L35" s="277"/>
      <c r="M35" s="290"/>
      <c r="N35" s="278"/>
      <c r="O35" s="277"/>
      <c r="P35" s="278"/>
      <c r="Q35" s="308"/>
      <c r="R35" s="309"/>
      <c r="S35" s="304">
        <v>52</v>
      </c>
      <c r="T35" s="44"/>
      <c r="U35" s="51"/>
      <c r="V35" s="51"/>
      <c r="W35" s="51"/>
      <c r="X35" s="44"/>
      <c r="Y35" s="44"/>
      <c r="Z35" s="44"/>
    </row>
    <row r="36" spans="1:26" ht="18.5" customHeight="1" thickBot="1">
      <c r="A36" s="51"/>
      <c r="B36" s="51"/>
      <c r="C36" s="51"/>
      <c r="D36" s="51"/>
      <c r="E36" s="44"/>
      <c r="F36" s="44"/>
      <c r="G36" s="44"/>
      <c r="H36" s="213"/>
      <c r="I36" s="49"/>
      <c r="J36" s="44"/>
      <c r="K36" s="277"/>
      <c r="L36" s="288"/>
      <c r="M36" s="291"/>
      <c r="N36" s="287"/>
      <c r="O36" s="288"/>
      <c r="P36" s="278"/>
      <c r="Q36" s="106"/>
      <c r="R36" s="44"/>
      <c r="S36" s="212"/>
      <c r="T36" s="44"/>
      <c r="U36" s="51"/>
      <c r="V36" s="51"/>
      <c r="W36" s="51"/>
      <c r="X36" s="44"/>
      <c r="Y36" s="44"/>
      <c r="Z36" s="44"/>
    </row>
    <row r="37" spans="1:26" ht="18.5" customHeight="1">
      <c r="A37" s="51"/>
      <c r="B37" s="206" t="s">
        <v>33</v>
      </c>
      <c r="C37" s="207"/>
      <c r="D37" s="207"/>
      <c r="E37" s="207"/>
      <c r="F37" s="208"/>
      <c r="G37" s="47"/>
      <c r="H37" s="50"/>
      <c r="I37" s="49"/>
      <c r="J37" s="44"/>
      <c r="K37" s="277"/>
      <c r="L37" s="277"/>
      <c r="M37" s="302">
        <v>55</v>
      </c>
      <c r="N37" s="302"/>
      <c r="O37" s="277"/>
      <c r="P37" s="278"/>
      <c r="Q37" s="106"/>
      <c r="R37" s="44"/>
      <c r="S37" s="48"/>
      <c r="T37" s="47"/>
      <c r="U37" s="206" t="s">
        <v>29</v>
      </c>
      <c r="V37" s="207"/>
      <c r="W37" s="207"/>
      <c r="X37" s="207"/>
      <c r="Y37" s="208"/>
      <c r="Z37" s="44"/>
    </row>
    <row r="38" spans="1:26" ht="18.5" customHeight="1" thickBot="1">
      <c r="A38" s="44"/>
      <c r="B38" s="209"/>
      <c r="C38" s="210"/>
      <c r="D38" s="210"/>
      <c r="E38" s="210"/>
      <c r="F38" s="211"/>
      <c r="G38" s="46"/>
      <c r="H38" s="46"/>
      <c r="I38" s="44"/>
      <c r="J38" s="44"/>
      <c r="K38" s="44"/>
      <c r="L38" s="44"/>
      <c r="M38" s="44"/>
      <c r="N38" s="45"/>
      <c r="O38" s="44"/>
      <c r="P38" s="45"/>
      <c r="Q38" s="45"/>
      <c r="R38" s="44"/>
      <c r="S38" s="44"/>
      <c r="T38" s="44"/>
      <c r="U38" s="209"/>
      <c r="V38" s="210"/>
      <c r="W38" s="210"/>
      <c r="X38" s="210"/>
      <c r="Y38" s="211"/>
      <c r="Z38" s="44"/>
    </row>
    <row r="39" spans="1:26" ht="18.5" customHeight="1">
      <c r="A39" s="44"/>
      <c r="B39" s="44"/>
      <c r="C39" s="44"/>
      <c r="D39" s="44"/>
      <c r="H39" s="44"/>
      <c r="I39" s="44"/>
      <c r="J39" s="44"/>
      <c r="K39" s="44"/>
      <c r="L39" s="44"/>
      <c r="M39" s="44"/>
      <c r="N39" s="45"/>
      <c r="O39" s="44"/>
      <c r="P39" s="45"/>
      <c r="Q39" s="45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8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8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</sheetData>
  <mergeCells count="65">
    <mergeCell ref="G6:I6"/>
    <mergeCell ref="P17:R17"/>
    <mergeCell ref="G5:O5"/>
    <mergeCell ref="G12:O12"/>
    <mergeCell ref="B6:B9"/>
    <mergeCell ref="C6:C9"/>
    <mergeCell ref="B13:B14"/>
    <mergeCell ref="C13:C14"/>
    <mergeCell ref="D13:D14"/>
    <mergeCell ref="D6:D9"/>
    <mergeCell ref="M6:O6"/>
    <mergeCell ref="E7:F7"/>
    <mergeCell ref="G7:I7"/>
    <mergeCell ref="M7:O7"/>
    <mergeCell ref="G9:I9"/>
    <mergeCell ref="M9:O9"/>
    <mergeCell ref="E6:F6"/>
    <mergeCell ref="G17:O17"/>
    <mergeCell ref="G21:O21"/>
    <mergeCell ref="E12:F12"/>
    <mergeCell ref="E21:F21"/>
    <mergeCell ref="E17:F17"/>
    <mergeCell ref="E18:F18"/>
    <mergeCell ref="G18:I18"/>
    <mergeCell ref="M18:O18"/>
    <mergeCell ref="A1:Z1"/>
    <mergeCell ref="E5:F5"/>
    <mergeCell ref="P5:R5"/>
    <mergeCell ref="E13:F13"/>
    <mergeCell ref="G13:I13"/>
    <mergeCell ref="M13:O13"/>
    <mergeCell ref="P13:R14"/>
    <mergeCell ref="E14:F14"/>
    <mergeCell ref="G14:I14"/>
    <mergeCell ref="M14:O14"/>
    <mergeCell ref="E8:F8"/>
    <mergeCell ref="G8:I8"/>
    <mergeCell ref="M8:O8"/>
    <mergeCell ref="E9:F9"/>
    <mergeCell ref="P6:R9"/>
    <mergeCell ref="P12:R12"/>
    <mergeCell ref="E22:F22"/>
    <mergeCell ref="G22:I22"/>
    <mergeCell ref="M22:O22"/>
    <mergeCell ref="P22:R22"/>
    <mergeCell ref="P21:R21"/>
    <mergeCell ref="U25:Y26"/>
    <mergeCell ref="U29:Y30"/>
    <mergeCell ref="U33:Y34"/>
    <mergeCell ref="U37:Y38"/>
    <mergeCell ref="P18:R18"/>
    <mergeCell ref="B25:F26"/>
    <mergeCell ref="B29:F30"/>
    <mergeCell ref="B33:F34"/>
    <mergeCell ref="B37:F38"/>
    <mergeCell ref="S27:S28"/>
    <mergeCell ref="S35:S36"/>
    <mergeCell ref="J31:J32"/>
    <mergeCell ref="Q31:Q32"/>
    <mergeCell ref="M37:N37"/>
    <mergeCell ref="M32:N32"/>
    <mergeCell ref="H27:H28"/>
    <mergeCell ref="H35:H36"/>
    <mergeCell ref="L28:O29"/>
    <mergeCell ref="L33:O34"/>
  </mergeCells>
  <phoneticPr fontId="7"/>
  <pageMargins left="0.59055118110236215" right="0.59055118110236215" top="0.59055118110236215" bottom="0.59055118110236215" header="0" footer="0"/>
  <pageSetup paperSize="9" scale="7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59C5-93BB-4884-857F-56794A9881AF}">
  <dimension ref="A1:F32"/>
  <sheetViews>
    <sheetView workbookViewId="0">
      <selection activeCell="F23" sqref="F23"/>
    </sheetView>
  </sheetViews>
  <sheetFormatPr baseColWidth="10" defaultColWidth="9" defaultRowHeight="14"/>
  <cols>
    <col min="1" max="16384" width="9" style="36"/>
  </cols>
  <sheetData>
    <row r="1" spans="1:6" ht="21" customHeight="1">
      <c r="A1" s="268" t="s">
        <v>17</v>
      </c>
      <c r="B1" s="268"/>
      <c r="C1" s="268"/>
      <c r="D1" s="268"/>
      <c r="E1" s="268"/>
      <c r="F1" s="268"/>
    </row>
    <row r="2" spans="1:6" ht="21" customHeight="1">
      <c r="A2" s="35"/>
      <c r="B2" s="35"/>
      <c r="C2" s="35"/>
      <c r="D2" s="35"/>
      <c r="E2" s="35"/>
      <c r="F2" s="35"/>
    </row>
    <row r="3" spans="1:6" ht="17.25" customHeight="1">
      <c r="A3" s="37" t="s">
        <v>20</v>
      </c>
    </row>
    <row r="4" spans="1:6" ht="13.5" customHeight="1">
      <c r="A4" s="36" t="s">
        <v>18</v>
      </c>
    </row>
    <row r="5" spans="1:6" ht="13.5" customHeight="1"/>
    <row r="6" spans="1:6" ht="17.25" customHeight="1">
      <c r="A6" s="37" t="s">
        <v>21</v>
      </c>
    </row>
    <row r="7" spans="1:6" ht="13.5" customHeight="1">
      <c r="A7" s="36" t="s">
        <v>22</v>
      </c>
    </row>
    <row r="8" spans="1:6" ht="13.5" customHeight="1"/>
    <row r="9" spans="1:6" ht="17.25" customHeight="1">
      <c r="A9" s="37" t="s">
        <v>23</v>
      </c>
    </row>
    <row r="10" spans="1:6" ht="13.5" customHeight="1">
      <c r="A10" s="36" t="s">
        <v>19</v>
      </c>
    </row>
    <row r="11" spans="1:6" ht="13.5" customHeight="1"/>
    <row r="12" spans="1:6" ht="13.5" customHeight="1"/>
    <row r="13" spans="1:6" ht="17.25" customHeight="1">
      <c r="A13" s="37"/>
    </row>
    <row r="14" spans="1:6" ht="13.5" customHeight="1"/>
    <row r="15" spans="1:6" ht="13.5" customHeight="1"/>
    <row r="16" spans="1:6" ht="17.25" customHeight="1">
      <c r="A16" s="37"/>
    </row>
    <row r="17" spans="1:1" ht="13.5" customHeight="1"/>
    <row r="18" spans="1:1" ht="13.5" customHeight="1"/>
    <row r="19" spans="1:1" ht="17.25" customHeight="1">
      <c r="A19" s="37"/>
    </row>
    <row r="20" spans="1:1" ht="13.5" customHeight="1"/>
    <row r="21" spans="1:1" ht="17.25" customHeight="1">
      <c r="A21" s="37"/>
    </row>
    <row r="22" spans="1:1" ht="17.25" customHeight="1">
      <c r="A22" s="37"/>
    </row>
    <row r="23" spans="1:1" ht="13.5" customHeight="1"/>
    <row r="24" spans="1:1" ht="13.5" customHeight="1"/>
    <row r="25" spans="1:1" ht="17.25" customHeight="1">
      <c r="A25" s="37"/>
    </row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</sheetData>
  <mergeCells count="1">
    <mergeCell ref="A1:F1"/>
  </mergeCells>
  <phoneticPr fontId="7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大会日程(GS)</vt:lpstr>
      <vt:lpstr>星取表（GS）</vt:lpstr>
      <vt:lpstr>大会日程・審判割（NS）</vt:lpstr>
      <vt:lpstr>試合会場</vt:lpstr>
      <vt:lpstr>'星取表（GS）'!Print_Area</vt:lpstr>
      <vt:lpstr>'大会日程(GS)'!Print_Area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明夫 南口</cp:lastModifiedBy>
  <cp:revision/>
  <cp:lastPrinted>2022-11-01T07:30:43Z</cp:lastPrinted>
  <dcterms:created xsi:type="dcterms:W3CDTF">2022-01-02T05:53:07Z</dcterms:created>
  <dcterms:modified xsi:type="dcterms:W3CDTF">2022-12-04T06:36:50Z</dcterms:modified>
  <cp:category/>
  <cp:contentStatus/>
</cp:coreProperties>
</file>